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2120" windowHeight="9120" tabRatio="357" activeTab="2"/>
  </bookViews>
  <sheets>
    <sheet name="Приложение 2" sheetId="1" r:id="rId1"/>
    <sheet name="Лист1" sheetId="2" r:id="rId2"/>
    <sheet name="Лист2" sheetId="3" r:id="rId3"/>
  </sheets>
  <definedNames>
    <definedName name="_xlnm.Print_Titles" localSheetId="0">'Приложение 2'!$22:$24</definedName>
    <definedName name="_xlnm.Print_Area" localSheetId="0">'Приложение 2'!$A$1:$AK$219</definedName>
  </definedNames>
  <calcPr fullCalcOnLoad="1"/>
</workbook>
</file>

<file path=xl/sharedStrings.xml><?xml version="1.0" encoding="utf-8"?>
<sst xmlns="http://schemas.openxmlformats.org/spreadsheetml/2006/main" count="3393" uniqueCount="352">
  <si>
    <t>Показатель 1 "Размер поступлений от приватизации муниципального имущества, находящегося в собственности Селижаровского муниципального округа (за исключением имущества муниципальных бюджетных и автономных учреждений, а также имущества муниципальных унитарных предприятий)"</t>
  </si>
  <si>
    <t>Показатель 1 "Количество объектов имущества, в отношении которых произведена оценка"</t>
  </si>
  <si>
    <t>Показатель 1 "Процент приватизированных объектов в общем количестве объектов, включенных в Прогнозный план (программу) приватизации муниципального имущества на соответствующий год"</t>
  </si>
  <si>
    <t>Задача 2 "Эффективное управление и распоряжение земельными участками, находящимися в муниципальной собственности и земельными участками, государственная собственность на которые не разграничена"</t>
  </si>
  <si>
    <t>Показатель 1 "Уровень исполнения плановых показателей по доходам от использования земельных участков, находящихся в муниципальной собственности  и земельных участков, государственная собственность на которые не разграничена"</t>
  </si>
  <si>
    <t>Показатель 2 "Уровень исполнения плановых показателей по доходам от реализации земельных участков, находящихся в муниципальной собственности  и земельных участков, государственная собственность на которые не разграничена"</t>
  </si>
  <si>
    <t>Показатель 1 "Площадь предоставленных в аренду земельных участков, находящихся в муниципальной собственности и земельных участков, государственная собственность на которые не разграничена"</t>
  </si>
  <si>
    <t>Показатель 1 "Протяженность газовых сетей, находящихся в казне "</t>
  </si>
  <si>
    <t>Административное мероприятие 1.002 "Осуществление приватизации муниципального имущества"</t>
  </si>
  <si>
    <t>Административное мероприятие 1.003 "Приемка имущества в муниципальную собственность Селижаровского муниципального округа по различным основаниям"</t>
  </si>
  <si>
    <t>Административное мероприятие  1.004 "Передача неиспользуемого имущества, составляющего казну Селижаровского муниципального округа в пользование третьим лицам"</t>
  </si>
  <si>
    <t>Подпрограмма  1 "Управление имуществом и земельными ресурсами Селижаровского муниципального округа"</t>
  </si>
  <si>
    <t xml:space="preserve">Мероприятие 1.001 "Оценка муниципального имущества Селижаровского муниципального округа"
</t>
  </si>
  <si>
    <t>Административное мероприятие  2.006  "Ведение претензионно-исковой работы"</t>
  </si>
  <si>
    <t>Мероприятие  2.004  "Техническое обслуживание газовых сетей, находящихся в казне Селижаровского муниципального округа"</t>
  </si>
  <si>
    <t>Показатель 1 "Количество направленных претензий о погашении задолженности по арендным платежам"</t>
  </si>
  <si>
    <t>Мероприятие 2.007 "Взносы на капитальный ремонт общего имущества МКД за помещения, находящиеся в муниципальной собственности Селижаровского муниципального округа"</t>
  </si>
  <si>
    <t>Показатель 1 "Количество предоставленных земельных участков"</t>
  </si>
  <si>
    <t>Показатель 3 "Площадь земельных участков, зарегистрированных в муниципальную собственность Селижаровского муниципального округа"</t>
  </si>
  <si>
    <t xml:space="preserve">Показатель 2 "Количество объектов, предоставленных в пользование на долгосрочной основе (в том числе по льготным ставкам арендной платы) субъектам малого и среднего предпринимательства, а так же физическим лицам, не являющимся индивидуальными предпринимателями и применяющим специальный налоговый режим "Налог на профессиональный доход" и организациям, образующим инфраструктуру поддержки субъектов малого и среднего предпринимательства" </t>
  </si>
  <si>
    <t>Задача 4 "Оказание имущественной поддержки субъектам малого и среднего предпринимательства, а также организациям, образующим инфраструктуру поддержки субъектов малого и среднего предпринимательства и физическим лицам, не являющимся индивидуальными предпринимателями и применяющим специальный налоговый режим "Налог на профессиональный доход"  на территории Селижаровского муниципального округа"</t>
  </si>
  <si>
    <t>Показатель 1 "Предоставление муниципального имущества во владение и (или) в пользование на долгосрочной основе (в том числе по льготным ставкам арендной платы) субъектам малого и среднего предпринимательства, а так же физическим лицам, не являющимся индивидуальными предпринимателями и применяющим специальный налоговый режим "Налог на профессиональный доход" и организациям, образующим инфраструктуру поддержки субъектов малого и среднего предпринимательства".</t>
  </si>
  <si>
    <t>Показатель 1 "Площадь объектов недвижимого имущества казны, за исключением земельных участков, переданных в безвозмездное пользование и аренду"</t>
  </si>
  <si>
    <t>Административное мероприятие 2.008 "Предоставление земельных участков, находящихся в муниципальной собственности и земельных участков, государственная собственность на которые не разграничена"</t>
  </si>
  <si>
    <t>Показаттель 2 "Площадь, предоставленных в пользование земельных участков, находящихся в муниципальной собственности  и земельных участков, государственная собственность на которые не разграничена"</t>
  </si>
  <si>
    <t>Мероприятие 1.001 Расходы на содержание КИЗО и на выполнение полномочий Селижаровского муниципального округа</t>
  </si>
  <si>
    <t>Главный администратор (администратор) муниципальной программы - Комитет имущественных и земельных отношений Администрации Селижаровского муниципального округа Тверской области</t>
  </si>
  <si>
    <t>Административное мероприятие 4.001 "Формирование и утверждение переченя муниципального имущества Селижаровского муниципального округа Тверской области,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предоставления во владение и (или) в пользование на долгосрочной основе (в том числе по льготным ставкам арендной платы) в том числе земельных участков (за исключением земельных участков, предназначенных для ведения личного подсобного хозяйства, огородничества, садоводства, индивидуального жилищного строительства),  субъектам малого и среднего предпринимательства, а так же физическим лицам, не являющиеся индивидуальными предпринимателями и применяющим специальный налоговый режим «Налог на профессиональный доход» и организациям, образующим инфраструктуру поддержки субъектов малого и среднего предпринимательства, на территории Селижаровского муниципального округа Тверской области" (Далее: Перечень)</t>
  </si>
  <si>
    <t>Результаты реализации программы в 2021 году</t>
  </si>
  <si>
    <t>план</t>
  </si>
  <si>
    <t>факт</t>
  </si>
  <si>
    <t>индексы освоения бюджетных средств и достижения плановых значений показателей</t>
  </si>
  <si>
    <t>причины отклонений от плана</t>
  </si>
  <si>
    <t xml:space="preserve"> </t>
  </si>
  <si>
    <t>Отчет</t>
  </si>
  <si>
    <t xml:space="preserve"> о реализации муниципальной программы Селижаровского муниципального округа "Управление муниципальным имуществом и регулирование земельных отношений" на 2021-20025 годы</t>
  </si>
  <si>
    <t xml:space="preserve">            за 2021 год</t>
  </si>
  <si>
    <t>Д.В.Маркузов</t>
  </si>
  <si>
    <t>Руководитель _____________________________________________________________</t>
  </si>
  <si>
    <t xml:space="preserve">Основные результаты реализации муниципальной  программы в отчетном финансовом году: </t>
  </si>
  <si>
    <r>
      <t xml:space="preserve">Индекс достижения плановых значений показателей муниципальной  программы: </t>
    </r>
    <r>
      <rPr>
        <b/>
        <sz val="11"/>
        <color indexed="8"/>
        <rFont val="Times New Roman"/>
        <family val="1"/>
      </rPr>
      <t>1,07</t>
    </r>
  </si>
  <si>
    <r>
      <t xml:space="preserve">Индекс освоения бюджетных средств, выделенных на реализацию муниципальной  программы: </t>
    </r>
    <r>
      <rPr>
        <b/>
        <sz val="11"/>
        <color indexed="8"/>
        <rFont val="Times New Roman"/>
        <family val="1"/>
      </rPr>
      <t>0,93</t>
    </r>
  </si>
  <si>
    <r>
      <t xml:space="preserve">Критерий эффективности реализации муниципальной  программы: </t>
    </r>
    <r>
      <rPr>
        <b/>
        <sz val="11"/>
        <color indexed="8"/>
        <rFont val="Times New Roman"/>
        <family val="1"/>
      </rPr>
      <t>1,15</t>
    </r>
  </si>
  <si>
    <t>Административное мероприятие 8.003  «Осуществление текущего контроля центрами занятости за соблюдением последовательности действий, определенных административными процедурами по предоставлению государственных услуг в соответствии с административными регламентами»</t>
  </si>
  <si>
    <t>Показатель 2 «Количество оборудованных (оснащенных) рабочих мест для трудоустройства инвалидов»</t>
  </si>
  <si>
    <t>Административное мероприятие 1.002 «Проведение мониторинга создания (оснащения) рабочих мест для инвалидов»</t>
  </si>
  <si>
    <t>Административное мероприятие 2.002 «Проведение мониторинга модернизации (сохранения) рабочих мест для инвалидов»</t>
  </si>
  <si>
    <t>Показатель 1 «Доля подготовленных ответов на поступившие межведомственные запросы»</t>
  </si>
  <si>
    <t>Показатель 1 «Количество проведенных проверок за предоставлением государственных услуг гражданам в соответствии с административными регламентами и финансовых расходов»</t>
  </si>
  <si>
    <t>Административное мероприятие  2.7 «Принятие мер, направленных на развитие социально-трудовых отношений и социального партнерства в сфере труда и занятости населения»</t>
  </si>
  <si>
    <t>х</t>
  </si>
  <si>
    <t>период</t>
  </si>
  <si>
    <t xml:space="preserve">Показатель  3 «Удельный вес безработных граждан, открывших собственное дело, в численности безработных граждан, зарегистрированных в органах службы занятости»                      </t>
  </si>
  <si>
    <t>Показатель 1 «Численность участников дополнительных мероприятий, направленных на снижение напряженности на рынке труда»</t>
  </si>
  <si>
    <t>Показатель 1 «Периодичность проведения мониторинга»</t>
  </si>
  <si>
    <t>Показатель 1 «Количество проведенных пресс-конференций, брифингов, семинаров, совещаний, круглых столов и других мероприятий информационного плана»</t>
  </si>
  <si>
    <t>Показатель 4 «Численность граждан и работодателей, получивших консультации по «горячей» линии»</t>
  </si>
  <si>
    <t>Показатель 5 «Охват победителей регионального этапа всероссийского конкурса «Российская организация высокой социальной эффективности» участием в федеральном этапе конкурса»</t>
  </si>
  <si>
    <t>Подпрограмма 3 «Оказание содействия добровольному переселению в Тверскую область соотечественников, проживающих за рубежом»</t>
  </si>
  <si>
    <t>Задача 1 «Привлечение в Тверскую область специалистов с учетом развития рынка труда»</t>
  </si>
  <si>
    <t>Показатель 1 «Количество вакантных рабочих мест, предоставленных работодателями для участников подпрограммы»</t>
  </si>
  <si>
    <t>Показатель 2 «Количество информационных мероприятий в рамках реализации подпрограммы»</t>
  </si>
  <si>
    <t>Мероприятие  1.001 «Информационное обеспечение реализации подпрограммы за счет средств областного бюджета»</t>
  </si>
  <si>
    <t xml:space="preserve">Показатель 1 «Подготовка и размещение материалов в средствах массовой информации»                </t>
  </si>
  <si>
    <t xml:space="preserve">Показатель 2 «Издание информационных материалов»             </t>
  </si>
  <si>
    <t xml:space="preserve">Показатель 3 «Проведение информационных мероприятий»     </t>
  </si>
  <si>
    <t xml:space="preserve">Показатель 4 «Размещение информации о подпрограмме в информационно-телекоммуникационной сети Интернет» </t>
  </si>
  <si>
    <t>Мероприятие  1.002 «Информационное обеспечение реализации подпрограммы за счет средств федерального бюджета»</t>
  </si>
  <si>
    <t xml:space="preserve">Показатель 1 «Подготовка и размещение материалов в средствах массовой информации»            </t>
  </si>
  <si>
    <t xml:space="preserve">Показатель 2 «Издание информационных материалов»           </t>
  </si>
  <si>
    <t>Административное мероприятие 1.003 «Реализация комплекса мер по содействию трудоустройству соотечественников»</t>
  </si>
  <si>
    <t xml:space="preserve">Задача  2 «Создание условий для социальной адаптации и интеграции переселенцев» </t>
  </si>
  <si>
    <t>Показатель 1 «Количество переселенцев, получивших различные виды поддержки, предусмотренные подпрограммой»</t>
  </si>
  <si>
    <t>тыс.руб.</t>
  </si>
  <si>
    <t>Показатель 2 «Доля расходов областного бюджета Тверской области на реализацию предусмотренных подпрограммой мероприятий, связанных с предоставлением дополнительных гарантий и мер социальной поддержки участникам Государственной программы и членам их семей, оказанием помощи в жилищном обустройстве, в общем размере расходов областного бюджета Тверской области, предусмотренных на реализацию мероприятий подпрограммы»</t>
  </si>
  <si>
    <t>Мероприятие  2.001 «Предоставление дополнительных гарантий (услуг) в сфере социальной защиты населения за счет средств областного бюджета»</t>
  </si>
  <si>
    <t xml:space="preserve">Показатель 1 «Численность переселенцев, получивших различные виды социальной помощи»      </t>
  </si>
  <si>
    <t>Мероприятие  2.002 «Предоставление дополнительных гарантий (услуг) в сфере социальной защиты населения за счет средств федерального бюджета»</t>
  </si>
  <si>
    <t xml:space="preserve">Показатель 1 «Численность переселенцев, получивших различные виды социальной помощи»                               </t>
  </si>
  <si>
    <t xml:space="preserve">Мероприятие 2.003  «Компенсация расходов по профессиональному обучению и дополнительному профессиональному образованию переселенцев до получения ими российского гражданства за счет средств областного бюджета» </t>
  </si>
  <si>
    <t xml:space="preserve">Показатель 1 «Численность переселенцев, получивших компенсацию расходов по профессиональному обучению и дополнительному профессиональному образованию переселенцев до получения ими российского гражданства»       </t>
  </si>
  <si>
    <t xml:space="preserve">Мероприятие 2.004  «Компенсация расходов по профессиональному обучению и дополнительному профессиональному образованию переселенцев до получения ими российского гражданства за счет средств федерального бюджета»        </t>
  </si>
  <si>
    <t xml:space="preserve">Показатель 1 «Численность переселенцев, получивших компенсацию расходов по профессиональному обучению и дополнительному профессиональному образованию переселенцев до получения ими российского гражданства» </t>
  </si>
  <si>
    <t>Мероприятие 2.005  «Компенсация расходов Тверской области по нострификации дипломов, получению сертификатов специалиста, повышению профессионального уровня специалистов в области здравоохранения за счет средств областного бюджета»</t>
  </si>
  <si>
    <t>Показатель 1 «Численность переселенцев, получивших компенсацию расходов  по нострификации дипломов, получению сертификатов специалиста, повышению профессионального уровня специалистов в области здравоохранения»</t>
  </si>
  <si>
    <t>Мероприятие 2.006  «Компенсация расходов Тверской области по нострификации дипломов, получению сертификатов специалиста, повышению профессионального уровня специалистов в области здравоохранения за счет средств федерального бюджета»</t>
  </si>
  <si>
    <t>Мероприятие 2.007  «Компенсация расходов по договору найма (поднайма) жилого помещения участнику подпрограммы за счет средств областного бюджета»</t>
  </si>
  <si>
    <t>Показатель 1 «Численность переселенцев, получивших компенсацию расходов  по договору найма (поднайма) жилого помещения участнику подпрограммы»</t>
  </si>
  <si>
    <t>Мероприятие 2.008  «Компенсация расходов по договору найма (поднайма) жилого помещения участнику подпрограммы за счет средств федерального бюджета»</t>
  </si>
  <si>
    <t>Мероприятие 2.009  «Компенсация расходов по оказанию переселенцам медицинских услуг (до получения ими статуса временного проживания) за счет средств областного бюджета»</t>
  </si>
  <si>
    <t>Показатель 1 «Численность переселенцев, получивших компенсацию расходов по оказанию медицинских услуг (до получения  статуса временного проживания)»</t>
  </si>
  <si>
    <t>Задача 3 "Вовлечение земельных участков в хозяйственный оборот"</t>
  </si>
  <si>
    <t>Мероприятие 2.010  «Компенсация расходов по оказанию переселенцам медицинских услуг (до получения ими статуса временного проживания)за счет средств федерального бюджета»</t>
  </si>
  <si>
    <t>Показатель 1«Количество участников  подпрограммы и членов их семей, прибывших в Тверскую область»</t>
  </si>
  <si>
    <t>Показатель 2 «Количество участников  подпрограммы в трудоспособном возрасте, прибывших в Тверскую область»</t>
  </si>
  <si>
    <t>Показатель 3 «Численность трудоустроенных участников  подпрограммы, прибывших в Тверскую область»</t>
  </si>
  <si>
    <t xml:space="preserve">Приложение 2
к  государственной программе Тверской области </t>
  </si>
  <si>
    <t>C</t>
  </si>
  <si>
    <t>З</t>
  </si>
  <si>
    <t>С</t>
  </si>
  <si>
    <t>Мероприятие  1.001 «Организация проведения оплачиваемых общественных работ»</t>
  </si>
  <si>
    <t>Мероприятие 1.002 «Организация временного трудоустройства несовершеннолетних граждан в возрасте от 14 до 18 лет в свободное от учебы время»</t>
  </si>
  <si>
    <t>Главный администратор (администратор)муниципальной программы МО "Селижаровский район" - Администрация Селижаровского района</t>
  </si>
  <si>
    <t>1. Программа - муниципальная программа МО "Селижаровский район" «Содействие занятости населения Селижаровского района на 2014 - 2016 годы".</t>
  </si>
  <si>
    <t xml:space="preserve">2. Подпрограмма - подпрограмма муниципальной программы МО "Селижаровский район" «Содействие занятости населения Селижаровского района на 2014 - 2016 годы". </t>
  </si>
  <si>
    <t>6. МОТ - Международная организация труда</t>
  </si>
  <si>
    <t>Характеристика  муниципальной программы МО "Селижаровский район"</t>
  </si>
  <si>
    <t>«Содействие занятости населения Селижаровского района на 2014 - 2016 годы</t>
  </si>
  <si>
    <t>ед.</t>
  </si>
  <si>
    <t>(да-1/нет-0)</t>
  </si>
  <si>
    <t>3. Задача - задача подпрограммы</t>
  </si>
  <si>
    <t>4. Мероприятие - мероприятие подпрограммы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</si>
  <si>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</t>
  </si>
  <si>
    <t>Обеспечивающая подпрограмма</t>
  </si>
  <si>
    <t>1. Обеспечение деятельности администратора программы</t>
  </si>
  <si>
    <t>км</t>
  </si>
  <si>
    <t>Показатель 2 «Периодичность обновления информации о вакансиях на федеральном Портале «Работа в России»</t>
  </si>
  <si>
    <t>Показатель 1 «Число вакансий, заявленных работодателями в органы службы занятости»</t>
  </si>
  <si>
    <t>Мероприятие  7.001 «Организация и проведение ежегодного областного конкурса на звание «Лучшее предприятие Верхневолжья в области охраны труда»</t>
  </si>
  <si>
    <t xml:space="preserve">Показатель 1 «Численность женщин, находящихся в отпуске по уходу за ребенком до достижения им возраста трех лет, направленных на профессиональное обучение» </t>
  </si>
  <si>
    <t>Мероприятие 8.001 «Обеспечение деятельности центров занятости в целях повышения качества оказания услуг»</t>
  </si>
  <si>
    <t>Административное мероприятие 4.002 «Проведение мониторинга и оценки эффективности предоставления услуг в сфере содействия занятости населения»</t>
  </si>
  <si>
    <t>Показатель 1 «Уровень удовлетворенности населения и работодателей полнотой и качеством предоставления государственных услуг в области содействия занятости населения»</t>
  </si>
  <si>
    <t>Задача 5 «Реализация дополнительных мероприятий, направленных на снижение напряженности на рынке труда»</t>
  </si>
  <si>
    <t>Показатель 1 «Численность трудоустроенных выпускников образовательных учреждений»</t>
  </si>
  <si>
    <t>Показатель 1 «Численность безработных граждан, получающих пособие по безработице»</t>
  </si>
  <si>
    <t>Показатель 2 «Средний период выплаты пособия по безработице»</t>
  </si>
  <si>
    <t>Показатель 1 «Численность граждан, получающих стипендию в период прохождения профессионального обучения по направлению органов службы занятости»</t>
  </si>
  <si>
    <t>Показатель 2 «Средний период выплаты стипендии»</t>
  </si>
  <si>
    <t>Мероприятие 6.003 «Оказание материальной помощи безработным гражданам и гражданам, проходящим профессиональное обучение по направлению органов службы занятости»</t>
  </si>
  <si>
    <t>Показатель 2 «Численность граждан, получивших материальную помощь в период прохождения профессиональной подготовки, переподготовки и повышения квалификации по направлению органов службы занятости»</t>
  </si>
  <si>
    <t>Показатель 1 «Среднемесячная численность граждан, получающих пенсию, назначенную досрочно по предложению органов службы занятости»</t>
  </si>
  <si>
    <t>Задача 7 «Государственное управление охраной труда»</t>
  </si>
  <si>
    <t>Показатель 1 «Количество участников конкурса»</t>
  </si>
  <si>
    <t>Административное мероприятие 7.002 «Проведение государственной экспертизы условий труда»</t>
  </si>
  <si>
    <t>Показатель 1 «Полнота освоения финансовых средств центрами занятости»</t>
  </si>
  <si>
    <t>Показатель 1 «Количество центров занятости, проводящих капитальный ремонт недвижимого имущества»</t>
  </si>
  <si>
    <t>Показатель 1  «Количество предприятий, участвующих в мероприятии»</t>
  </si>
  <si>
    <t>Административное мероприятие  2.1 «Развитие инфраструктуры информирования граждан и работодателей о положении на рынке труда и в сфере занятости населения, организация работы «горячих» линий»</t>
  </si>
  <si>
    <t>Показатель 2 «Обеспечение работы интернет-портала службы занятости Тверской области»</t>
  </si>
  <si>
    <r>
      <t>Показатель 3 «Периодичность обновления информации на интернет-портале «Работа в России»</t>
    </r>
  </si>
  <si>
    <t xml:space="preserve">Административное мероприятие  2.2 «Изучение общественного мнения о деятельности Главного управления» </t>
  </si>
  <si>
    <t xml:space="preserve">Показатель 1 «Уровень удовлетворенности  граждан деятельностью Главного управления» </t>
  </si>
  <si>
    <t>Административное мероприятие 2.3 «Выполнение мероприятий в рамках административной реформы по переходу на систему межведомственного электронного взаимодействия»</t>
  </si>
  <si>
    <t>Показатель 1 «Удельный вес устраненных нарушений в общем количестве выявленных нарушений»</t>
  </si>
  <si>
    <t>Показатель 1 «Количество подготовленных законопроектов (изменений в законопроекты), проектов нормативно-правовых актов, обусловленных изменениями законодательства»</t>
  </si>
  <si>
    <t>Показатель 1 «Количество коллективных трудовых споров»</t>
  </si>
  <si>
    <t>Показатель 3 «Количество заседаний трехсторонней комиссии по регулированию социально-трудовых отношений в Тверской области»</t>
  </si>
  <si>
    <t>Показатель 4 «Наличие заключенного Регионального соглашения между Правительством Тверской области, областными объединениями работодателей и профсоюзов»</t>
  </si>
  <si>
    <t>%</t>
  </si>
  <si>
    <t>единиц</t>
  </si>
  <si>
    <t>человек</t>
  </si>
  <si>
    <t>тыс. человек</t>
  </si>
  <si>
    <t>да/нет</t>
  </si>
  <si>
    <t>месяцев</t>
  </si>
  <si>
    <t>ежедневно</t>
  </si>
  <si>
    <t xml:space="preserve"> 2013 год</t>
  </si>
  <si>
    <t>2014 год</t>
  </si>
  <si>
    <t xml:space="preserve"> 2015 год</t>
  </si>
  <si>
    <t>2016 год</t>
  </si>
  <si>
    <t>да</t>
  </si>
  <si>
    <t>0</t>
  </si>
  <si>
    <t>7</t>
  </si>
  <si>
    <t>А</t>
  </si>
  <si>
    <t xml:space="preserve">Обеспечивающая подпрограмма </t>
  </si>
  <si>
    <t>Единица  измерения</t>
  </si>
  <si>
    <t>значение</t>
  </si>
  <si>
    <t>год  достижения</t>
  </si>
  <si>
    <t>Годы реализации государственной программы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</si>
  <si>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</si>
  <si>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</si>
  <si>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</si>
  <si>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Характеристика   государственной  программы Тверской области</t>
  </si>
  <si>
    <t xml:space="preserve">Программа , всего </t>
  </si>
  <si>
    <t>«Содействие занятости населения Тверской области»</t>
  </si>
  <si>
    <t xml:space="preserve">                 (наименование исполнительного органа государственной власти Тверской области)</t>
  </si>
  <si>
    <t>2. Административные  мероприятия</t>
  </si>
  <si>
    <t>1</t>
  </si>
  <si>
    <t>2</t>
  </si>
  <si>
    <t>3</t>
  </si>
  <si>
    <t>4</t>
  </si>
  <si>
    <t>5</t>
  </si>
  <si>
    <t>6</t>
  </si>
  <si>
    <t>8</t>
  </si>
  <si>
    <t>закон  Тверской области</t>
  </si>
  <si>
    <t>«Содействие занятости населения Тверской области» на 2013 - 2018 годы</t>
  </si>
  <si>
    <t>на 2013 - 2018 годы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</si>
  <si>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</si>
  <si>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количество</t>
  </si>
  <si>
    <t xml:space="preserve">Дополнительный аналитический код </t>
  </si>
  <si>
    <t xml:space="preserve">код администратора  программы </t>
  </si>
  <si>
    <t>раздел</t>
  </si>
  <si>
    <t>подраздел</t>
  </si>
  <si>
    <t>программа</t>
  </si>
  <si>
    <t>подпрограмма</t>
  </si>
  <si>
    <t>вид мероприятия</t>
  </si>
  <si>
    <t xml:space="preserve">подвид мероприятия </t>
  </si>
  <si>
    <t>код вида расходов</t>
  </si>
  <si>
    <t>классификация целевой статьи расхода бюджета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</si>
  <si>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</si>
  <si>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</si>
  <si>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</si>
  <si>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</si>
  <si>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Степень влияния выполнения подпрограммы на реализацию программы в целом (или решения задачи подпрограммы на реализацию подпрограммы),   %</t>
  </si>
  <si>
    <t>Ж</t>
  </si>
  <si>
    <t>9</t>
  </si>
  <si>
    <t xml:space="preserve">1. Обеспечение деятельности  Главного управления </t>
  </si>
  <si>
    <t>1. Программа - государственная программа Тверской области «Содействие занятости населения Тверской области» на 2013 - 2018 годы.</t>
  </si>
  <si>
    <t>2. Подпрограмма - подпрограмма государственной программы Тверской области «Содействие занятости населения Тверской области» на 2013 - 2018 годы.</t>
  </si>
  <si>
    <t>3. Задача - задача подпрограммы.</t>
  </si>
  <si>
    <t>4. Мероприятие - мероприятие подпрограммы.</t>
  </si>
  <si>
    <t>5. Показатель - показатель цели программы (показатель задачи подпрограммы, показатель мероприятия, показатель административного мероприятия).</t>
  </si>
  <si>
    <t>6. Главное управление - Главное управление по труду и занятости населения Тверской области.</t>
  </si>
  <si>
    <t xml:space="preserve">7. Центры занятости - государственные казенные учреждения Тверской области центры занятости населения. </t>
  </si>
  <si>
    <t>Главный администратор (администратор) государственной программы Тверской области - Главное управление по труду и занятости населения Тверской области</t>
  </si>
  <si>
    <t>тыс. руб.</t>
  </si>
  <si>
    <t>Показатель 1 «Удельный вес  трудоустроенных граждан в общей численности граждан, обратившихся в органы службы занятости за содействием в поиске подходящей работы»</t>
  </si>
  <si>
    <t>Показатель 2 «Удельный вес трудоустроенных инвалидов в общей численности инвалидов, обратившихся в органы службы занятости за содействием в поиске подходящей работы»</t>
  </si>
  <si>
    <t>Показатель 1  «Численность безработных граждан, участвующих в общественных работах»</t>
  </si>
  <si>
    <t>Показатель 2 «Удельный вес безработных граждан, участвующих в общественных работах, в численности безработных граждан, зарегистрированных в органах службы занятости»</t>
  </si>
  <si>
    <t>Показатель 1 «Численность подростков, трудоустроенных на временную работу с материальной поддержкой»</t>
  </si>
  <si>
    <t>Показатель 2  «Удельный вес несовершеннолетних граждан в возрасте от 14 до 18 лет, трудоустроенных в свободное от учебы время с материальной поддержкой, в численности несовершеннолетних граждан в возрасте от 14 до 18 лет, проживающих в Тверской области»</t>
  </si>
  <si>
    <t>Показатель 1 «Количество проведенных ярмарок вакансий и учебных рабочих мест»</t>
  </si>
  <si>
    <t>Показатель 2  «Численность граждан, посетивших ярмарки вакансий и учебных рабочих мест»</t>
  </si>
  <si>
    <t>Показатель 1 «Численность безработных граждан, открывших собственное дело при содействии службы занятости»</t>
  </si>
  <si>
    <t>Показатель 1 «Численность безработных граждан, получивших государственную услугу по социальной адаптации на рынке труда»</t>
  </si>
  <si>
    <t>Показатель 2 «Численность безработных граждан, получивших государственную услугу по психологической поддержке»</t>
  </si>
  <si>
    <t>Показатель 1 «Численность безработных граждан, переехавших в другую местность с целью трудоустройства по направлению органов службы занятости»</t>
  </si>
  <si>
    <t>Задача 2  «Повышение конкурентоспособности и качества рабочей силы в соответствии с потребностями рынка труда»</t>
  </si>
  <si>
    <t>Показатель 1 «Удельный вес трудоустроенных граждан в численности граждан, закончивших профессиональную подготовку, переподготовку и  повышение квалификации по направлению органов службы занятости»</t>
  </si>
  <si>
    <t>Показатель 2  «Удельный вес безработных граждан, направленных на профессиональную подготовку, переподготовку, повышение квалификации по направлению органов службы занятости, в среднегодовой численности безработных граждан, зарегистрированных в органах службы занятости»</t>
  </si>
  <si>
    <t>Показатель 1 «Численность безработных граждан, получивших государственную услугу по профессиональной подготовке, переподготовке и повышению квалификации»</t>
  </si>
  <si>
    <t>Показатель 1 «Численность граждан, получивших государственную услугу по профессиональной ориентации»</t>
  </si>
  <si>
    <t>Показатель 2 «Удельный вес граждан, получивших государственную услугу по профессиональной ориентации в целях выбора сферы деятельности (профессии), трудоустройства, профессионального обучения, в общей численности граждан, обратившихся в органы службы занятости за содействием в поиске подходящей работы»</t>
  </si>
  <si>
    <t>Показатель 1 «Удельный вес безработных граждан, испытывающих трудности в поиске работы, трудоустроенных с материальной поддержкой, в численности безработных граждан, зарегистрированных в органах службы занятости»</t>
  </si>
  <si>
    <t>Мероприятие 3.001 «Организация временного трудоустройства безработных граждан в возрасте от 18 до 20 лет из числа выпускников образовательных учреждений среднего и начального профессионального образования, ищущих работу впервые»</t>
  </si>
  <si>
    <t xml:space="preserve">Показатель 1 «Численность выпускников образовательных учреждений среднего и начального профессионального образования, ищущих работу впервые, трудоустроенных на временную работу с материальной поддержкой» </t>
  </si>
  <si>
    <t>Мероприятие 3.002 «Организация временного трудоустройства безработных граждан, испытывающих трудности в поиске работы»</t>
  </si>
  <si>
    <t xml:space="preserve">Показатель 1 «Численность безработных граждан, испытывающих трудности в поиске работы, трудоустроенных на временную работу с материальной поддержкой» </t>
  </si>
  <si>
    <t>Показатель 1 «Количество мероприятий областного уровня, подготовленных совместно с партнерами на рынке труда»</t>
  </si>
  <si>
    <t>Показатель 2 «Участие в реализации муниципальных программ содействия временной занятости безработных и ищущих работу граждан»</t>
  </si>
  <si>
    <t>Финансовый год, предшедствующий реализации программы, 2012 год</t>
  </si>
  <si>
    <t>Показатель 1 «Отсутствие просроченной кредиторской задолженности по содержанию центров занятости»</t>
  </si>
  <si>
    <t>Подпрограмма 2  «Повышение уровня занятости инвалидов»</t>
  </si>
  <si>
    <t>Мероприятие  2.001  «Профессиональная подготовка, переподготовка и повышение квалификации безработных граждан, включая обучение в другой местности»</t>
  </si>
  <si>
    <t>Мероприятие 6.001 «Выплата пособия по безработице»</t>
  </si>
  <si>
    <t>Мероприятие 6.002 «Выплата стипендии гражданам в период прохождения профессионального обучения по направлению органов службы занятости»</t>
  </si>
  <si>
    <t>Мероприятие 6.004 «Возмещение расходов Пенсионного фонда Российской Федерации на выплату пенсий, назначенных безработным гражданам органами службы занятости досрочно»</t>
  </si>
  <si>
    <t>Показатель 3  «Коэффициент напряженности на рынке труда»</t>
  </si>
  <si>
    <t>Показатель 1 «Количество проведенных мероприятий по вопросам охраны труда»</t>
  </si>
  <si>
    <t>Показатель 1 «Количество сотрудников Главного управления, повысивших профессиональный уровень»</t>
  </si>
  <si>
    <t>Показатель 1 «Охват работодателей, проведших аттестацию рабочих мест по условиям труда, включением в базу данных аттестации рабочих мест»</t>
  </si>
  <si>
    <t>Показатель 2 «Периодичность проведения мониторинга состояния задолженности по заработной плате в организациях Тверской области»</t>
  </si>
  <si>
    <t>ежемесячно</t>
  </si>
  <si>
    <t>Показатель 4  «Коэффициент напряженности на рынке труда  (по Указу Президента РФ № 1199)»</t>
  </si>
  <si>
    <t>Цель 1 «Обеспечение государственных гарантий граждан в области занятости населения»</t>
  </si>
  <si>
    <t>Цель 2 «Привлечение трудовых ресурсов в тверской регион для удовлетворения спроса на рабочую силу»</t>
  </si>
  <si>
    <t>Подпрограмма  1  «Развитие гибкого рынка труда»</t>
  </si>
  <si>
    <t>Показатель 1 «Численность граждан, получивших информацию о положении на рынке труда (с использованием средств массовой информации: газеты, телевидение, радиовещание)»</t>
  </si>
  <si>
    <t>Показатель 1 «Число созданных дополнительных рабочих мест бывшими безработными для трудоустройства безработных граждан»</t>
  </si>
  <si>
    <t>Задача 1 «Расширение возможностей для трудоустройства незанятых инвалидов на созданные (оснащенные) рабочие места»</t>
  </si>
  <si>
    <t>Показатель 1 «Средняя стоимость созданного (оснащенного) рабочего места для инвалидов»</t>
  </si>
  <si>
    <t xml:space="preserve">Показатель 1 «Количество модернизированных (сохраненных) рабочих мест для инвалидов на конкурсной основе» </t>
  </si>
  <si>
    <t xml:space="preserve">Задача 2  «Предупреждение роста безработицы инвалидов» </t>
  </si>
  <si>
    <t>Административное мероприятие 7.003 «Организация и проведение семинаров-совещаний и круглых столов по охране труда с работодателями Тверской области»</t>
  </si>
  <si>
    <t>Задача 1 «Реализация мер в сфере занятости населения, направленных на развитие трудовых ресурсов, повышение мобильности рабочей силы, защиту регионального рынка труда»</t>
  </si>
  <si>
    <t>тыс. единиц</t>
  </si>
  <si>
    <t xml:space="preserve">Показатель 2 «Удельный вес женщин, находящихся в отпуске по уходу за ребенком до достижения им возраста трех лет, направленных на профессиональное обучение (переобучение), в общей численности женщин данной категории, обратившихся в органы службы занятости» </t>
  </si>
  <si>
    <t>Мероприятие 2.001 «Сохранение (модернизация) рабочих мест для инвалидов»</t>
  </si>
  <si>
    <t>нет</t>
  </si>
  <si>
    <t>Показатель 1  «Периодичность проведения мониторинга»</t>
  </si>
  <si>
    <t>Мероприятие 1.001 «Информирование о положении на рынке труда в Тверской области»</t>
  </si>
  <si>
    <t>Мероприятие  1.002 «Организация проведения оплачиваемых общественных работ»</t>
  </si>
  <si>
    <t>Мероприятие 1.003 «Организация временного трудоустройства несовершеннолетних граждан в возрасте от 14 до 18 лет в свободное от учебы время»</t>
  </si>
  <si>
    <t>Мероприятие 1.004 «Организация ярмарок вакансий и учебных рабочих мест»</t>
  </si>
  <si>
    <t>Мероприятие  1.006 «Социальная адаптация безработных граждан на рынке труда и психологическая поддержка безработных граждан»</t>
  </si>
  <si>
    <t>Мероприятие 1.007 «Содействие безработным гражданам в переезде и безработным гражданам и членам их семей в переселении в другую местность для трудоустройства по направлению государственной службы занятости населения»</t>
  </si>
  <si>
    <t>Административное мероприятие 1.008 «Формирование банка вакансий»</t>
  </si>
  <si>
    <t>Административное мероприятие 1.009 «Формирование и ведение регистров получателей государственных услуг в сфере  занятости населения»</t>
  </si>
  <si>
    <t>Мероприятие 2.003 «Организация профессиональной ориентации граждан в целях выбора сферы деятельности (профессии), трудоустройства, профессионального обучения»</t>
  </si>
  <si>
    <t xml:space="preserve">Показатель 1 «Уровень производственного травматизма»            </t>
  </si>
  <si>
    <t xml:space="preserve">9. Указ Президента РФ № 1199 - Указ Президента Российской Федерации от 21.08.2012 № 1199 «Об оценке эффективности деятельности органов исполнительной власти субъектов Российской Федерации». </t>
  </si>
  <si>
    <t>Показатель 1 «Численность безработных граждан, получивших материальную помощь, в связи с истечением установленного периода выплаты пособия по безработице»</t>
  </si>
  <si>
    <t>Показатель 1 «Доля работодателей, получивших заключения по результатам государственной экспертизы условий труда (процент от подавших заявление)»</t>
  </si>
  <si>
    <t>Показатель 1  «Численность граждан, прибывших в Тверскую область в рамках реализации Программы»</t>
  </si>
  <si>
    <t>Показатель 1 «Численность инвалидов, трудоустроенных на оборудованные (оснащенные) рабочие места»</t>
  </si>
  <si>
    <t>Показатель 1 «Количество проведенных заседаний Координационного комитета содействия занятости населения Тверской области и Коллегии Главного управления»</t>
  </si>
  <si>
    <t xml:space="preserve">Мероприятие 1.001 «Создание специально оборудованных (оснащенных) рабочих мест для инвалидов за счет средств областного бюджета Тверской области» </t>
  </si>
  <si>
    <t>Мероприятие 1.003 «Создание специально оборудованных (оснащенных) рабочих мест для инвалидов за счет средств федерального бюджета»</t>
  </si>
  <si>
    <t>Задача 8 «Финансовое обеспечение деятельности центров занятости»</t>
  </si>
  <si>
    <t>Административное мероприятие  2.5 «Осуществление контроля за предоставлением  государственных услуг центрами занятости в соответствии с административными регламентами»</t>
  </si>
  <si>
    <t>Административное мероприятие 2.6 «Разработка нормативных правовых актов Тверской области в сфере занятости населения и охраны труда»</t>
  </si>
  <si>
    <t>Административное мероприятие  2.8 «Организация обучения по программам дополнительного профессионального образования сотрудников Главного управления»</t>
  </si>
  <si>
    <t>Показатель 1 «Соблюдение графика периодичности проведения текущего контроля»</t>
  </si>
  <si>
    <t>Административное мероприятие 7.004 «Организация проведения аттестации рабочих мест по условиям труда»</t>
  </si>
  <si>
    <t xml:space="preserve">1.1. Расходы на руководство и управление Главного управления на выполнение государственных полномочий Тверской области </t>
  </si>
  <si>
    <t>Административное мероприятие 2.4  «Проведение мониторинга качества предоставления центрами занятости населения государственных услуг гражданам в соответствии с административными регламентами»</t>
  </si>
  <si>
    <t>Показатель 1 «Периодичность обновления регистров получателей государственных услуг в сфере занятости населения»</t>
  </si>
  <si>
    <t>Мероприятие 2.002 «Профессиональная подготовка, переподготовка и повышение квалификации безработных граждан по направлению органов службы занятости в рамках выполнения государственного задания для ГОАУ «Учебный центр»</t>
  </si>
  <si>
    <t>Показатель 1 «Численность безработных граждан, получивших государственную услугу по профессиональной подготовке, переподготовке и повышению квалификации по направлению органов службы занятости в рамках выполнения государственного задания для ГОАУ «Учебный центр»</t>
  </si>
  <si>
    <t>Показатель 2 «Удельный вес безработных граждан, завершивших полный курс обучения, в численности безработных граждан, зачисленных на профессиональное обучение в рамках выполнения государственного задания для ГОАУ «Учебный центр»</t>
  </si>
  <si>
    <t xml:space="preserve">Показатель 2 «Уровень регистрируемой безработицы (в среднем за год)» </t>
  </si>
  <si>
    <t>10. ГОАУ «Учебный центр» - государственное образовательное автономное учреждение Тверской области «Учебный центр Главного управления по труду и занятости населения Тверской области».</t>
  </si>
  <si>
    <t>8. МОТ - Международная организация труда</t>
  </si>
  <si>
    <t>Показатель 1 «Уровень безработицы в среднем за год  (по методологии МОТ)»</t>
  </si>
  <si>
    <t>Показатель 2 «Средняя стоимость модернизированного (сохраненного) рабочего места для инвалидов»</t>
  </si>
  <si>
    <t>Мероприятие  1.005 «Содействие самозанятости безработных граждан»</t>
  </si>
  <si>
    <t>Показатель 2 «Объем финансовой помощи на открытие и регистрацию предпринимательской деятельности (самозанятости) на одного безработного гражданина»</t>
  </si>
  <si>
    <t xml:space="preserve">Административное мероприятие 1.010 «Формирование потребности и объемов привлечения иностранных работников» </t>
  </si>
  <si>
    <t>Показатель 1 «Доля квалифицированных кадров в составе иностранной рабочей силы»</t>
  </si>
  <si>
    <t xml:space="preserve">Задача 3 «Повышение трудовой мотивации безработных граждан, испытывающих трудности в поиске работы, в процессе содействия их трудоустройства»  </t>
  </si>
  <si>
    <t>Задача 4 «Развитие социального партнерства в сфере занятости населения»</t>
  </si>
  <si>
    <t xml:space="preserve">Административное мероприятие 4.001 «Обеспечение деятельности координационного комитета по содействию занятости населения Тверской области, Коллегии Главного управления» </t>
  </si>
  <si>
    <t>Мероприятие  5.001 «Организация стажировки выпускников образовательных учреждений в целях приобретения ими опыта работы»</t>
  </si>
  <si>
    <t>Мероприятие 5.002 «Создание бывшими безработными гражданами, открывшими собственное дело, дополнительных рабочих мест для трудоустройства безработных граждан»</t>
  </si>
  <si>
    <t xml:space="preserve">Мероприятие 5.003 «Организация профессиональной подготовки, переподготовки и повышения квалификации женщин в период отпуска по уходу за ребенком до достижения им возраста трех лет, желающих возобновить трудовую деятельность» </t>
  </si>
  <si>
    <t>Задача 6  «Обеспечение государственных гарантий социальной поддержки безработных граждан»</t>
  </si>
  <si>
    <t>Показатель 1 «Численность граждан, получающих пособие по безработице и стипендию в период прохождения профессионального обучения по направлению органов службы занятости (в среднем за год)»</t>
  </si>
  <si>
    <t>Мероприятие 8.002  «Проведение капитального ремонта недвижимого государственного имущества, принадлежащего центрам занятости на праве оперативного управления»</t>
  </si>
  <si>
    <t>"</t>
  </si>
  <si>
    <t>кв.м.</t>
  </si>
  <si>
    <t>га</t>
  </si>
  <si>
    <t>Показатель 1 "Площадь муниципальных жилых помещений"</t>
  </si>
  <si>
    <t>цель программы</t>
  </si>
  <si>
    <t>Цель 1 "Обеспечение эффективного управления муниципальным имуществом и использования земельных участков, находящихся в муниципальной собственности и государственной собственности до разграничения"</t>
  </si>
  <si>
    <t>Показатель 1 "Количество объектов имущества, принятых в муниципальную собственность"</t>
  </si>
  <si>
    <t xml:space="preserve"> Показатель 1 "Поддержание размера доходов от использования и реализации имущества, находящегося в муниципальной собственности Селижаровского муниципального округа на уровне 80 %" 
</t>
  </si>
  <si>
    <t xml:space="preserve">Показатель 2 "Поддержание размера доходов от использования земельных участков, находящихся в ведении Селижаровского муниципального округа, в том числе от использования земельных участков, находящихся в муниципальной собственности Селижаровского муниципального округа на уровне 80 %" </t>
  </si>
  <si>
    <t>Показатель 2 "Количество заключенных договоров купли-продажи арендуемого имущества, выкупаемого в рамках Федерального закона от 22.07.2008 №159-ФЗ"</t>
  </si>
  <si>
    <t>1. Программа - муниципальная программа Селижаровского муниципального округа "Управление муниципальным имуществом и регулирование земельных отношений" на 2021-2025 годы</t>
  </si>
  <si>
    <t>2. Подпрограмма - подпрограмма муниципальной программы Селижаровского муниципального округа "Управление муниципальным имуществом и регулирование земельных отношений" на 2021-2025 годы</t>
  </si>
  <si>
    <t>Административное мероприятие 2.001 "Проведение торгов по продаже земельных участков в собственность или права аренды земельных участков"</t>
  </si>
  <si>
    <t>Показатель 1 "Доля переданных в аренду, проданных земельных участков, в общем количестве земельных участков, выставленных на торги"</t>
  </si>
  <si>
    <t>Мероприятие 2.002 "Организация работ по формированию земельных участков"</t>
  </si>
  <si>
    <t>Показатель 2 "Количество поставленных на государственный кадастровый учет земельных участков"</t>
  </si>
  <si>
    <t>Мероприятие  2.003 "Содержание имущества, составляющего казну Селижаровского муниципального округа"</t>
  </si>
  <si>
    <t>Показатель 1 "Количество объектов муниципальной собственности, находящихся в казне Селижаровского муниципального округа"</t>
  </si>
  <si>
    <t>Показатель 2 " Количество ПГБ  (пунктов газорегуляторных блоков)"</t>
  </si>
  <si>
    <t>Показатель 3 "Количество ГРПШ (газорегуляторных пунктов шкафных)"</t>
  </si>
  <si>
    <t>Административное мероприятие  2.005  "Обеспечение информационной открытости имущественных и земельных отношений"</t>
  </si>
  <si>
    <t>Показатель 1 "Количество материалов, подготовленных для размещения в средствах массовой информации"</t>
  </si>
  <si>
    <t xml:space="preserve">Показатель 2 "Количество обратившихся за консультацией при оказании муниципальных услуг в сфере земельных отношений"
</t>
  </si>
  <si>
    <t>Показатель 2 "Сумма поступивших арендных платежей по результатам претензионно-исковой работы"</t>
  </si>
  <si>
    <t>Показатель 1 "Количество оформленных договоров купли-продажи земельных участков"</t>
  </si>
  <si>
    <t>Показатель 2 "Количество оформленных договоров аренды земельных участков"</t>
  </si>
  <si>
    <t>Показатель 2 "Количество земельных участков, предоставленных гражданам, имеющим трех и более детей"</t>
  </si>
  <si>
    <t>Задача 1 "Оптимизация состава муниципального имущества Селижаровского муниципального округа"</t>
  </si>
  <si>
    <t>Показатель 1 "Количество сформированных земельных участков"</t>
  </si>
  <si>
    <t>Показатель 1 "Обеспечение потребности в земельных участках"</t>
  </si>
  <si>
    <t>Административное мероприятие  3.001 "Оказание  муниципальных услуг в сфере земельных отношений"</t>
  </si>
  <si>
    <t>Административное мероприятие  3.002 "Рассмотрение документов по бесплатному предоставлению в собственность земельных участков"</t>
  </si>
  <si>
    <t xml:space="preserve">Показатель 1 "Количество объектов включенных в перечень"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</si>
</sst>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#,##0_р_."/>
    <numFmt numFmtId="183" formatCode="#,##0.0_р_."/>
    <numFmt numFmtId="184" formatCode="#,##0.000"/>
    <numFmt numFmtId="185" formatCode="#,##0.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0.0000"/>
    <numFmt numFmtId="192" formatCode="0.00000"/>
    <numFmt numFmtId="193" formatCode="0.000000"/>
  </numFmts>
  <fonts count="39">
    <font>
      <sz val="11"/>
      <color indexed="8"/>
      <name val="Calibri"/>
      <family val="2"/>
    </font>
    <font>
      <sz val="9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4"/>
      <color indexed="8"/>
      <name val="Arial"/>
      <family val="2"/>
    </font>
    <font>
      <sz val="4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49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181" fontId="8" fillId="0" borderId="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justify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 wrapText="1"/>
    </xf>
    <xf numFmtId="180" fontId="7" fillId="0" borderId="10" xfId="0" applyNumberFormat="1" applyFont="1" applyFill="1" applyBorder="1" applyAlignment="1">
      <alignment horizontal="center" wrapText="1"/>
    </xf>
    <xf numFmtId="181" fontId="7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180" fontId="7" fillId="0" borderId="12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80" fontId="7" fillId="0" borderId="10" xfId="0" applyNumberFormat="1" applyFont="1" applyFill="1" applyBorder="1" applyAlignment="1">
      <alignment horizontal="center"/>
    </xf>
    <xf numFmtId="180" fontId="7" fillId="0" borderId="16" xfId="0" applyNumberFormat="1" applyFont="1" applyFill="1" applyBorder="1" applyAlignment="1">
      <alignment horizontal="center" wrapText="1"/>
    </xf>
    <xf numFmtId="180" fontId="7" fillId="0" borderId="16" xfId="0" applyNumberFormat="1" applyFont="1" applyFill="1" applyBorder="1" applyAlignment="1">
      <alignment horizontal="center"/>
    </xf>
    <xf numFmtId="180" fontId="7" fillId="0" borderId="1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181" fontId="7" fillId="0" borderId="1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vertical="top" wrapText="1"/>
    </xf>
    <xf numFmtId="180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6" fillId="25" borderId="10" xfId="0" applyFont="1" applyFill="1" applyBorder="1" applyAlignment="1">
      <alignment vertical="top" wrapText="1"/>
    </xf>
    <xf numFmtId="0" fontId="6" fillId="25" borderId="10" xfId="0" applyFont="1" applyFill="1" applyBorder="1" applyAlignment="1">
      <alignment horizontal="center" wrapText="1"/>
    </xf>
    <xf numFmtId="180" fontId="7" fillId="25" borderId="10" xfId="0" applyNumberFormat="1" applyFont="1" applyFill="1" applyBorder="1" applyAlignment="1">
      <alignment horizontal="center"/>
    </xf>
    <xf numFmtId="181" fontId="7" fillId="25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top" wrapText="1"/>
    </xf>
    <xf numFmtId="183" fontId="7" fillId="0" borderId="10" xfId="0" applyNumberFormat="1" applyFont="1" applyFill="1" applyBorder="1" applyAlignment="1">
      <alignment horizont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wrapText="1"/>
    </xf>
    <xf numFmtId="182" fontId="7" fillId="0" borderId="10" xfId="0" applyNumberFormat="1" applyFont="1" applyFill="1" applyBorder="1" applyAlignment="1">
      <alignment horizontal="center" wrapText="1"/>
    </xf>
    <xf numFmtId="0" fontId="6" fillId="0" borderId="13" xfId="0" applyNumberFormat="1" applyFont="1" applyFill="1" applyBorder="1" applyAlignment="1">
      <alignment vertical="top" wrapText="1"/>
    </xf>
    <xf numFmtId="182" fontId="7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0" fillId="24" borderId="0" xfId="0" applyFont="1" applyFill="1" applyAlignment="1">
      <alignment/>
    </xf>
    <xf numFmtId="180" fontId="7" fillId="24" borderId="0" xfId="0" applyNumberFormat="1" applyFont="1" applyFill="1" applyAlignment="1">
      <alignment horizontal="center"/>
    </xf>
    <xf numFmtId="0" fontId="11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1" fillId="24" borderId="0" xfId="0" applyFont="1" applyFill="1" applyAlignment="1">
      <alignment/>
    </xf>
    <xf numFmtId="0" fontId="9" fillId="24" borderId="0" xfId="0" applyFont="1" applyFill="1" applyAlignment="1">
      <alignment horizontal="right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180" fontId="0" fillId="24" borderId="0" xfId="0" applyNumberFormat="1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0" xfId="0" applyFont="1" applyFill="1" applyBorder="1" applyAlignment="1">
      <alignment vertical="center"/>
    </xf>
    <xf numFmtId="0" fontId="8" fillId="24" borderId="0" xfId="0" applyFont="1" applyFill="1" applyBorder="1" applyAlignment="1">
      <alignment vertical="center"/>
    </xf>
    <xf numFmtId="0" fontId="5" fillId="24" borderId="0" xfId="0" applyFont="1" applyFill="1" applyAlignment="1">
      <alignment/>
    </xf>
    <xf numFmtId="0" fontId="7" fillId="24" borderId="10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/>
    </xf>
    <xf numFmtId="49" fontId="7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49" fontId="8" fillId="0" borderId="12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top" wrapText="1"/>
    </xf>
    <xf numFmtId="181" fontId="18" fillId="0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vertical="top" wrapText="1"/>
    </xf>
    <xf numFmtId="3" fontId="18" fillId="0" borderId="10" xfId="0" applyNumberFormat="1" applyFont="1" applyFill="1" applyBorder="1" applyAlignment="1">
      <alignment horizontal="center" wrapText="1"/>
    </xf>
    <xf numFmtId="1" fontId="7" fillId="24" borderId="1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 wrapText="1"/>
    </xf>
    <xf numFmtId="181" fontId="18" fillId="24" borderId="10" xfId="0" applyNumberFormat="1" applyFont="1" applyFill="1" applyBorder="1" applyAlignment="1">
      <alignment horizontal="center" wrapText="1"/>
    </xf>
    <xf numFmtId="181" fontId="18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4" fillId="24" borderId="10" xfId="0" applyNumberFormat="1" applyFont="1" applyFill="1" applyBorder="1" applyAlignment="1">
      <alignment vertical="top" wrapText="1"/>
    </xf>
    <xf numFmtId="0" fontId="19" fillId="0" borderId="10" xfId="0" applyNumberFormat="1" applyFont="1" applyFill="1" applyBorder="1" applyAlignment="1">
      <alignment vertical="top" wrapText="1"/>
    </xf>
    <xf numFmtId="49" fontId="17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/>
    </xf>
    <xf numFmtId="0" fontId="17" fillId="24" borderId="10" xfId="0" applyFont="1" applyFill="1" applyBorder="1" applyAlignment="1">
      <alignment horizontal="center"/>
    </xf>
    <xf numFmtId="180" fontId="18" fillId="0" borderId="10" xfId="0" applyNumberFormat="1" applyFont="1" applyFill="1" applyBorder="1" applyAlignment="1">
      <alignment horizontal="center"/>
    </xf>
    <xf numFmtId="181" fontId="7" fillId="0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right" wrapText="1"/>
    </xf>
    <xf numFmtId="4" fontId="18" fillId="0" borderId="10" xfId="0" applyNumberFormat="1" applyFont="1" applyFill="1" applyBorder="1" applyAlignment="1">
      <alignment horizontal="center" wrapText="1"/>
    </xf>
    <xf numFmtId="2" fontId="18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18" xfId="0" applyFont="1" applyFill="1" applyBorder="1" applyAlignment="1">
      <alignment horizontal="center" vertical="center" textRotation="90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6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center" vertical="center" wrapText="1"/>
    </xf>
    <xf numFmtId="0" fontId="6" fillId="24" borderId="19" xfId="0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6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9" fillId="24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6" fillId="24" borderId="17" xfId="0" applyFont="1" applyFill="1" applyBorder="1" applyAlignment="1">
      <alignment horizontal="center" vertical="center" textRotation="90" wrapText="1"/>
    </xf>
    <xf numFmtId="0" fontId="6" fillId="24" borderId="18" xfId="0" applyFont="1" applyFill="1" applyBorder="1" applyAlignment="1">
      <alignment horizontal="center" vertical="center" textRotation="90" wrapText="1"/>
    </xf>
    <xf numFmtId="0" fontId="6" fillId="24" borderId="19" xfId="0" applyFont="1" applyFill="1" applyBorder="1" applyAlignment="1">
      <alignment horizontal="center" vertical="center" textRotation="90" wrapText="1"/>
    </xf>
    <xf numFmtId="0" fontId="6" fillId="24" borderId="2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87"/>
  <sheetViews>
    <sheetView zoomScale="90" zoomScaleNormal="90" zoomScaleSheetLayoutView="100" zoomScalePageLayoutView="0" workbookViewId="0" topLeftCell="A93">
      <selection activeCell="AJ36" sqref="AJ36"/>
    </sheetView>
  </sheetViews>
  <sheetFormatPr defaultColWidth="8.8515625" defaultRowHeight="15"/>
  <cols>
    <col min="1" max="1" width="4.8515625" style="136" customWidth="1"/>
    <col min="2" max="2" width="5.140625" style="136" customWidth="1"/>
    <col min="3" max="6" width="4.421875" style="137" customWidth="1"/>
    <col min="7" max="8" width="5.00390625" style="137" customWidth="1"/>
    <col min="9" max="9" width="4.8515625" style="136" customWidth="1"/>
    <col min="10" max="11" width="6.7109375" style="136" customWidth="1"/>
    <col min="12" max="12" width="6.28125" style="136" customWidth="1"/>
    <col min="13" max="13" width="5.8515625" style="136" customWidth="1"/>
    <col min="14" max="14" width="8.140625" style="136" customWidth="1"/>
    <col min="15" max="15" width="4.7109375" style="136" customWidth="1"/>
    <col min="16" max="16" width="4.8515625" style="136" customWidth="1"/>
    <col min="17" max="17" width="4.00390625" style="136" customWidth="1"/>
    <col min="18" max="18" width="5.00390625" style="136" customWidth="1"/>
    <col min="19" max="19" width="5.421875" style="136" customWidth="1"/>
    <col min="20" max="21" width="5.00390625" style="136" customWidth="1"/>
    <col min="22" max="22" width="6.140625" style="136" customWidth="1"/>
    <col min="23" max="23" width="4.8515625" style="136" customWidth="1"/>
    <col min="24" max="24" width="4.7109375" style="136" customWidth="1"/>
    <col min="25" max="25" width="4.140625" style="136" customWidth="1"/>
    <col min="26" max="26" width="3.421875" style="136" customWidth="1"/>
    <col min="27" max="27" width="2.7109375" style="136" customWidth="1"/>
    <col min="28" max="28" width="63.28125" style="138" customWidth="1"/>
    <col min="29" max="29" width="13.57421875" style="139" customWidth="1"/>
    <col min="30" max="30" width="18.8515625" style="140" customWidth="1"/>
    <col min="31" max="31" width="15.00390625" style="141" customWidth="1"/>
    <col min="32" max="32" width="11.7109375" style="142" customWidth="1"/>
    <col min="33" max="33" width="12.421875" style="142" customWidth="1"/>
    <col min="34" max="34" width="12.140625" style="142" customWidth="1"/>
    <col min="35" max="35" width="12.57421875" style="142" customWidth="1"/>
    <col min="36" max="36" width="12.7109375" style="143" customWidth="1"/>
    <col min="37" max="37" width="12.28125" style="142" customWidth="1"/>
    <col min="38" max="38" width="10.421875" style="10" bestFit="1" customWidth="1"/>
    <col min="39" max="75" width="9.140625" style="10" customWidth="1"/>
    <col min="76" max="16384" width="8.8515625" style="11" customWidth="1"/>
  </cols>
  <sheetData>
    <row r="1" spans="1:37" ht="32.25" customHeight="1">
      <c r="A1" s="16"/>
      <c r="B1" s="16"/>
      <c r="C1" s="17"/>
      <c r="D1" s="17"/>
      <c r="E1" s="17"/>
      <c r="F1" s="17"/>
      <c r="G1" s="17"/>
      <c r="H1" s="17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9"/>
      <c r="AC1" s="19"/>
      <c r="AD1" s="20"/>
      <c r="AE1" s="21"/>
      <c r="AF1" s="20"/>
      <c r="AG1" s="20"/>
      <c r="AH1" s="20"/>
      <c r="AI1" s="223" t="s">
        <v>96</v>
      </c>
      <c r="AJ1" s="223"/>
      <c r="AK1" s="223"/>
    </row>
    <row r="2" spans="1:37" ht="13.5" customHeight="1">
      <c r="A2" s="23"/>
      <c r="B2" s="23"/>
      <c r="C2" s="17"/>
      <c r="D2" s="17"/>
      <c r="E2" s="17"/>
      <c r="F2" s="17"/>
      <c r="G2" s="17"/>
      <c r="H2" s="17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9"/>
      <c r="AC2" s="19"/>
      <c r="AD2" s="20"/>
      <c r="AE2" s="21"/>
      <c r="AF2" s="20"/>
      <c r="AG2" s="20"/>
      <c r="AH2" s="20"/>
      <c r="AI2" s="24" t="s">
        <v>174</v>
      </c>
      <c r="AJ2" s="22"/>
      <c r="AK2" s="22"/>
    </row>
    <row r="3" spans="1:37" ht="14.25" customHeight="1">
      <c r="A3" s="23"/>
      <c r="B3" s="23"/>
      <c r="C3" s="17"/>
      <c r="D3" s="17"/>
      <c r="E3" s="17"/>
      <c r="F3" s="17"/>
      <c r="G3" s="17"/>
      <c r="H3" s="17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7"/>
      <c r="AC3" s="28"/>
      <c r="AD3" s="20"/>
      <c r="AE3" s="21"/>
      <c r="AF3" s="20"/>
      <c r="AG3" s="20"/>
      <c r="AH3" s="20"/>
      <c r="AI3" s="24" t="s">
        <v>186</v>
      </c>
      <c r="AJ3" s="30"/>
      <c r="AK3" s="29"/>
    </row>
    <row r="4" spans="1:37" s="12" customFormat="1" ht="33.75" customHeight="1">
      <c r="A4" s="31"/>
      <c r="B4" s="31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</row>
    <row r="5" spans="1:37" s="13" customFormat="1" ht="18">
      <c r="A5" s="32"/>
      <c r="B5" s="32"/>
      <c r="C5" s="224" t="s">
        <v>172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</row>
    <row r="6" spans="1:37" s="13" customFormat="1" ht="18">
      <c r="A6" s="32"/>
      <c r="B6" s="32"/>
      <c r="C6" s="227" t="s">
        <v>185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</row>
    <row r="7" spans="1:37" s="13" customFormat="1" ht="18">
      <c r="A7" s="32"/>
      <c r="B7" s="32"/>
      <c r="C7" s="224" t="s">
        <v>214</v>
      </c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</row>
    <row r="8" spans="1:37" s="12" customFormat="1" ht="15">
      <c r="A8" s="32"/>
      <c r="B8" s="32"/>
      <c r="C8" s="212" t="s">
        <v>175</v>
      </c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</row>
    <row r="9" spans="1:75" s="14" customFormat="1" ht="15">
      <c r="A9" s="33" t="s">
        <v>169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4"/>
      <c r="AE9" s="34"/>
      <c r="AF9" s="34"/>
      <c r="AG9" s="34"/>
      <c r="AH9" s="34"/>
      <c r="AI9" s="34"/>
      <c r="AJ9" s="35"/>
      <c r="AK9" s="34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</row>
    <row r="10" spans="1:75" s="14" customFormat="1" ht="15">
      <c r="A10" s="33" t="s">
        <v>207</v>
      </c>
      <c r="B10" s="33"/>
      <c r="C10" s="33"/>
      <c r="D10" s="33"/>
      <c r="E10" s="33"/>
      <c r="F10" s="33"/>
      <c r="G10" s="33"/>
      <c r="H10" s="33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</row>
    <row r="11" spans="1:37" ht="15">
      <c r="A11" s="37" t="s">
        <v>208</v>
      </c>
      <c r="B11" s="37"/>
      <c r="C11" s="37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7" ht="15.75" customHeight="1">
      <c r="A12" s="37" t="s">
        <v>209</v>
      </c>
      <c r="B12" s="37"/>
      <c r="C12" s="37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7" ht="15">
      <c r="A13" s="37" t="s">
        <v>210</v>
      </c>
      <c r="B13" s="37"/>
      <c r="C13" s="37"/>
      <c r="D13" s="37"/>
      <c r="E13" s="37"/>
      <c r="F13" s="37"/>
      <c r="G13" s="37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37" ht="15">
      <c r="A14" s="37" t="s">
        <v>211</v>
      </c>
      <c r="B14" s="37"/>
      <c r="C14" s="37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ht="15">
      <c r="A15" s="37" t="s">
        <v>212</v>
      </c>
      <c r="B15" s="37"/>
      <c r="C15" s="37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7" ht="16.5" customHeight="1">
      <c r="A16" s="37" t="s">
        <v>213</v>
      </c>
      <c r="B16" s="37"/>
      <c r="C16" s="37"/>
      <c r="D16" s="37"/>
      <c r="E16" s="37"/>
      <c r="F16" s="37"/>
      <c r="G16" s="37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75" s="7" customFormat="1" ht="16.5" customHeight="1">
      <c r="A17" s="37" t="s">
        <v>303</v>
      </c>
      <c r="B17" s="37"/>
      <c r="C17" s="37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</row>
    <row r="18" spans="1:75" s="7" customFormat="1" ht="16.5" customHeight="1">
      <c r="A18" s="37" t="s">
        <v>281</v>
      </c>
      <c r="B18" s="37"/>
      <c r="C18" s="37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8"/>
      <c r="AC18" s="36"/>
      <c r="AD18" s="36"/>
      <c r="AE18" s="36"/>
      <c r="AF18" s="36"/>
      <c r="AG18" s="36"/>
      <c r="AH18" s="36"/>
      <c r="AI18" s="36"/>
      <c r="AJ18" s="39"/>
      <c r="AK18" s="3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</row>
    <row r="19" spans="1:37" ht="16.5" customHeight="1">
      <c r="A19" s="37" t="s">
        <v>302</v>
      </c>
      <c r="B19" s="37"/>
      <c r="C19" s="37"/>
      <c r="D19" s="37"/>
      <c r="E19" s="37"/>
      <c r="F19" s="37"/>
      <c r="G19" s="37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8"/>
      <c r="AC19" s="36"/>
      <c r="AD19" s="36"/>
      <c r="AE19" s="36"/>
      <c r="AF19" s="36"/>
      <c r="AG19" s="36"/>
      <c r="AH19" s="36"/>
      <c r="AI19" s="36"/>
      <c r="AJ19" s="39"/>
      <c r="AK19" s="36"/>
    </row>
    <row r="20" spans="1:37" s="15" customFormat="1" ht="14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19"/>
      <c r="AC20" s="40"/>
      <c r="AD20" s="41"/>
      <c r="AE20" s="42"/>
      <c r="AF20" s="43"/>
      <c r="AG20" s="43"/>
      <c r="AH20" s="43"/>
      <c r="AI20" s="43"/>
      <c r="AJ20" s="44"/>
      <c r="AK20" s="43"/>
    </row>
    <row r="21" spans="1:37" s="15" customFormat="1" ht="15">
      <c r="A21" s="45"/>
      <c r="B21" s="45"/>
      <c r="C21" s="18"/>
      <c r="D21" s="18"/>
      <c r="E21" s="18"/>
      <c r="F21" s="18"/>
      <c r="G21" s="18"/>
      <c r="H21" s="18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7"/>
      <c r="AC21" s="47"/>
      <c r="AD21" s="25"/>
      <c r="AE21" s="48"/>
      <c r="AF21" s="49"/>
      <c r="AG21" s="50"/>
      <c r="AH21" s="50"/>
      <c r="AI21" s="50"/>
      <c r="AJ21" s="51"/>
      <c r="AK21" s="49"/>
    </row>
    <row r="22" spans="1:37" s="5" customFormat="1" ht="15" customHeight="1">
      <c r="A22" s="201" t="s">
        <v>170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2"/>
      <c r="R22" s="201" t="s">
        <v>189</v>
      </c>
      <c r="S22" s="203"/>
      <c r="T22" s="203"/>
      <c r="U22" s="203"/>
      <c r="V22" s="203"/>
      <c r="W22" s="203"/>
      <c r="X22" s="203"/>
      <c r="Y22" s="203"/>
      <c r="Z22" s="203"/>
      <c r="AA22" s="225"/>
      <c r="AB22" s="220" t="s">
        <v>187</v>
      </c>
      <c r="AC22" s="217" t="s">
        <v>165</v>
      </c>
      <c r="AD22" s="217" t="s">
        <v>203</v>
      </c>
      <c r="AE22" s="217" t="s">
        <v>241</v>
      </c>
      <c r="AF22" s="197" t="s">
        <v>168</v>
      </c>
      <c r="AG22" s="215"/>
      <c r="AH22" s="215"/>
      <c r="AI22" s="215"/>
      <c r="AJ22" s="197" t="s">
        <v>171</v>
      </c>
      <c r="AK22" s="198"/>
    </row>
    <row r="23" spans="1:37" s="5" customFormat="1" ht="15" customHeight="1">
      <c r="A23" s="197" t="s">
        <v>190</v>
      </c>
      <c r="B23" s="215"/>
      <c r="C23" s="198"/>
      <c r="D23" s="197" t="s">
        <v>191</v>
      </c>
      <c r="E23" s="198"/>
      <c r="F23" s="197" t="s">
        <v>192</v>
      </c>
      <c r="G23" s="198"/>
      <c r="H23" s="201" t="s">
        <v>198</v>
      </c>
      <c r="I23" s="203"/>
      <c r="J23" s="203"/>
      <c r="K23" s="203"/>
      <c r="L23" s="203"/>
      <c r="M23" s="203"/>
      <c r="N23" s="202"/>
      <c r="O23" s="197" t="s">
        <v>197</v>
      </c>
      <c r="P23" s="215"/>
      <c r="Q23" s="198"/>
      <c r="R23" s="204" t="s">
        <v>193</v>
      </c>
      <c r="S23" s="206"/>
      <c r="T23" s="210" t="s">
        <v>194</v>
      </c>
      <c r="U23" s="210" t="s">
        <v>199</v>
      </c>
      <c r="V23" s="210" t="s">
        <v>200</v>
      </c>
      <c r="W23" s="204" t="s">
        <v>201</v>
      </c>
      <c r="X23" s="205"/>
      <c r="Y23" s="206"/>
      <c r="Z23" s="204" t="s">
        <v>202</v>
      </c>
      <c r="AA23" s="213"/>
      <c r="AB23" s="221"/>
      <c r="AC23" s="218"/>
      <c r="AD23" s="218"/>
      <c r="AE23" s="218"/>
      <c r="AF23" s="199"/>
      <c r="AG23" s="216"/>
      <c r="AH23" s="216"/>
      <c r="AI23" s="216"/>
      <c r="AJ23" s="199"/>
      <c r="AK23" s="200"/>
    </row>
    <row r="24" spans="1:37" s="5" customFormat="1" ht="97.5" customHeight="1">
      <c r="A24" s="199"/>
      <c r="B24" s="216"/>
      <c r="C24" s="200"/>
      <c r="D24" s="199"/>
      <c r="E24" s="200"/>
      <c r="F24" s="199"/>
      <c r="G24" s="200"/>
      <c r="H24" s="201" t="s">
        <v>193</v>
      </c>
      <c r="I24" s="202"/>
      <c r="J24" s="52" t="s">
        <v>194</v>
      </c>
      <c r="K24" s="52" t="s">
        <v>195</v>
      </c>
      <c r="L24" s="201" t="s">
        <v>196</v>
      </c>
      <c r="M24" s="202"/>
      <c r="N24" s="52" t="s">
        <v>184</v>
      </c>
      <c r="O24" s="199"/>
      <c r="P24" s="216"/>
      <c r="Q24" s="200"/>
      <c r="R24" s="207"/>
      <c r="S24" s="209"/>
      <c r="T24" s="211"/>
      <c r="U24" s="211"/>
      <c r="V24" s="211"/>
      <c r="W24" s="207"/>
      <c r="X24" s="208"/>
      <c r="Y24" s="209"/>
      <c r="Z24" s="207"/>
      <c r="AA24" s="214"/>
      <c r="AB24" s="222"/>
      <c r="AC24" s="219"/>
      <c r="AD24" s="219"/>
      <c r="AE24" s="219"/>
      <c r="AF24" s="52" t="s">
        <v>156</v>
      </c>
      <c r="AG24" s="52" t="s">
        <v>157</v>
      </c>
      <c r="AH24" s="52" t="s">
        <v>158</v>
      </c>
      <c r="AI24" s="52" t="s">
        <v>159</v>
      </c>
      <c r="AJ24" s="52" t="s">
        <v>166</v>
      </c>
      <c r="AK24" s="52" t="s">
        <v>167</v>
      </c>
    </row>
    <row r="25" spans="1:37" s="15" customFormat="1" ht="15.75" customHeight="1">
      <c r="A25" s="53">
        <v>1</v>
      </c>
      <c r="B25" s="53">
        <v>2</v>
      </c>
      <c r="C25" s="53">
        <v>3</v>
      </c>
      <c r="D25" s="54">
        <v>4</v>
      </c>
      <c r="E25" s="54">
        <v>5</v>
      </c>
      <c r="F25" s="54">
        <v>6</v>
      </c>
      <c r="G25" s="54">
        <v>7</v>
      </c>
      <c r="H25" s="54">
        <v>8</v>
      </c>
      <c r="I25" s="53">
        <v>9</v>
      </c>
      <c r="J25" s="53">
        <v>10</v>
      </c>
      <c r="K25" s="53">
        <v>11</v>
      </c>
      <c r="L25" s="53">
        <v>12</v>
      </c>
      <c r="M25" s="53">
        <v>13</v>
      </c>
      <c r="N25" s="53">
        <v>14</v>
      </c>
      <c r="O25" s="53">
        <v>15</v>
      </c>
      <c r="P25" s="53">
        <v>16</v>
      </c>
      <c r="Q25" s="53">
        <v>17</v>
      </c>
      <c r="R25" s="53">
        <v>18</v>
      </c>
      <c r="S25" s="53">
        <v>19</v>
      </c>
      <c r="T25" s="53">
        <v>20</v>
      </c>
      <c r="U25" s="53">
        <v>21</v>
      </c>
      <c r="V25" s="53">
        <v>22</v>
      </c>
      <c r="W25" s="53">
        <v>23</v>
      </c>
      <c r="X25" s="53">
        <v>24</v>
      </c>
      <c r="Y25" s="53">
        <v>25</v>
      </c>
      <c r="Z25" s="53">
        <v>26</v>
      </c>
      <c r="AA25" s="55">
        <v>27</v>
      </c>
      <c r="AB25" s="56">
        <v>28</v>
      </c>
      <c r="AC25" s="52">
        <v>29</v>
      </c>
      <c r="AD25" s="53">
        <v>30</v>
      </c>
      <c r="AE25" s="53">
        <v>31</v>
      </c>
      <c r="AF25" s="57">
        <v>32</v>
      </c>
      <c r="AG25" s="53">
        <v>33</v>
      </c>
      <c r="AH25" s="53">
        <v>34</v>
      </c>
      <c r="AI25" s="53">
        <v>35</v>
      </c>
      <c r="AJ25" s="53">
        <v>38</v>
      </c>
      <c r="AK25" s="58">
        <v>39</v>
      </c>
    </row>
    <row r="26" spans="1:38" s="2" customFormat="1" ht="14.25" customHeight="1">
      <c r="A26" s="53"/>
      <c r="B26" s="59"/>
      <c r="C26" s="59"/>
      <c r="D26" s="53"/>
      <c r="E26" s="59"/>
      <c r="F26" s="53"/>
      <c r="G26" s="54"/>
      <c r="H26" s="54"/>
      <c r="I26" s="53"/>
      <c r="J26" s="53"/>
      <c r="K26" s="53"/>
      <c r="L26" s="53"/>
      <c r="M26" s="53"/>
      <c r="N26" s="53"/>
      <c r="O26" s="53"/>
      <c r="P26" s="53"/>
      <c r="Q26" s="53"/>
      <c r="R26" s="60" t="s">
        <v>163</v>
      </c>
      <c r="S26" s="60" t="s">
        <v>204</v>
      </c>
      <c r="T26" s="60">
        <v>0</v>
      </c>
      <c r="U26" s="60">
        <v>0</v>
      </c>
      <c r="V26" s="60">
        <v>0</v>
      </c>
      <c r="W26" s="60">
        <v>0</v>
      </c>
      <c r="X26" s="60">
        <v>0</v>
      </c>
      <c r="Y26" s="60">
        <v>0</v>
      </c>
      <c r="Z26" s="60">
        <v>0</v>
      </c>
      <c r="AA26" s="61">
        <v>0</v>
      </c>
      <c r="AB26" s="62" t="s">
        <v>173</v>
      </c>
      <c r="AC26" s="63" t="s">
        <v>215</v>
      </c>
      <c r="AD26" s="64"/>
      <c r="AE26" s="65">
        <f>AE34+AE135+AE153+AE192</f>
        <v>657606.5000000001</v>
      </c>
      <c r="AF26" s="65">
        <f>AF34+AF135+AF153+AF192</f>
        <v>625955.6000000002</v>
      </c>
      <c r="AG26" s="65">
        <f>AG34+AG135+AG153+AG192</f>
        <v>578571.4</v>
      </c>
      <c r="AH26" s="65">
        <f>AH34+AH135+AH153+AH192</f>
        <v>557777.4</v>
      </c>
      <c r="AI26" s="65">
        <f>AI34+AI135+AI153+AI192</f>
        <v>557777.4</v>
      </c>
      <c r="AJ26" s="65">
        <f>AF26+AG26+AH26+AI26</f>
        <v>2320081.8000000003</v>
      </c>
      <c r="AK26" s="58">
        <v>2018</v>
      </c>
      <c r="AL26" s="8"/>
    </row>
    <row r="27" spans="1:37" s="2" customFormat="1" ht="27" customHeight="1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7"/>
      <c r="P27" s="67"/>
      <c r="Q27" s="67"/>
      <c r="R27" s="67" t="s">
        <v>163</v>
      </c>
      <c r="S27" s="67" t="s">
        <v>204</v>
      </c>
      <c r="T27" s="67" t="s">
        <v>161</v>
      </c>
      <c r="U27" s="67" t="s">
        <v>177</v>
      </c>
      <c r="V27" s="67" t="s">
        <v>161</v>
      </c>
      <c r="W27" s="67" t="s">
        <v>161</v>
      </c>
      <c r="X27" s="67" t="s">
        <v>161</v>
      </c>
      <c r="Y27" s="67" t="s">
        <v>161</v>
      </c>
      <c r="Z27" s="67" t="s">
        <v>161</v>
      </c>
      <c r="AA27" s="68" t="s">
        <v>161</v>
      </c>
      <c r="AB27" s="69" t="s">
        <v>255</v>
      </c>
      <c r="AC27" s="63"/>
      <c r="AD27" s="64"/>
      <c r="AE27" s="70"/>
      <c r="AF27" s="71"/>
      <c r="AG27" s="71"/>
      <c r="AH27" s="71"/>
      <c r="AI27" s="70"/>
      <c r="AJ27" s="72"/>
      <c r="AK27" s="57"/>
    </row>
    <row r="28" spans="1:37" s="2" customFormat="1" ht="27.75" customHeight="1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7"/>
      <c r="P28" s="67"/>
      <c r="Q28" s="67"/>
      <c r="R28" s="67" t="s">
        <v>163</v>
      </c>
      <c r="S28" s="67" t="s">
        <v>204</v>
      </c>
      <c r="T28" s="67" t="s">
        <v>161</v>
      </c>
      <c r="U28" s="67" t="s">
        <v>177</v>
      </c>
      <c r="V28" s="67" t="s">
        <v>161</v>
      </c>
      <c r="W28" s="67" t="s">
        <v>161</v>
      </c>
      <c r="X28" s="67" t="s">
        <v>161</v>
      </c>
      <c r="Y28" s="67" t="s">
        <v>161</v>
      </c>
      <c r="Z28" s="67" t="s">
        <v>161</v>
      </c>
      <c r="AA28" s="68" t="s">
        <v>177</v>
      </c>
      <c r="AB28" s="69" t="s">
        <v>304</v>
      </c>
      <c r="AC28" s="73" t="s">
        <v>149</v>
      </c>
      <c r="AD28" s="64"/>
      <c r="AE28" s="74">
        <v>5.6</v>
      </c>
      <c r="AF28" s="57">
        <v>4.9</v>
      </c>
      <c r="AG28" s="57">
        <v>4.9</v>
      </c>
      <c r="AH28" s="57">
        <v>4.8</v>
      </c>
      <c r="AI28" s="57">
        <v>4.8</v>
      </c>
      <c r="AJ28" s="57">
        <v>4.8</v>
      </c>
      <c r="AK28" s="57">
        <v>2018</v>
      </c>
    </row>
    <row r="29" spans="1:37" s="2" customFormat="1" ht="19.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67"/>
      <c r="P29" s="67"/>
      <c r="Q29" s="67"/>
      <c r="R29" s="67" t="s">
        <v>163</v>
      </c>
      <c r="S29" s="67" t="s">
        <v>204</v>
      </c>
      <c r="T29" s="67" t="s">
        <v>161</v>
      </c>
      <c r="U29" s="67" t="s">
        <v>177</v>
      </c>
      <c r="V29" s="67" t="s">
        <v>161</v>
      </c>
      <c r="W29" s="67" t="s">
        <v>161</v>
      </c>
      <c r="X29" s="67" t="s">
        <v>161</v>
      </c>
      <c r="Y29" s="67" t="s">
        <v>161</v>
      </c>
      <c r="Z29" s="67" t="s">
        <v>161</v>
      </c>
      <c r="AA29" s="68" t="s">
        <v>178</v>
      </c>
      <c r="AB29" s="76" t="s">
        <v>301</v>
      </c>
      <c r="AC29" s="73" t="s">
        <v>149</v>
      </c>
      <c r="AD29" s="64"/>
      <c r="AE29" s="77">
        <v>1.1</v>
      </c>
      <c r="AF29" s="78">
        <v>1</v>
      </c>
      <c r="AG29" s="79">
        <v>1</v>
      </c>
      <c r="AH29" s="79">
        <v>0.9</v>
      </c>
      <c r="AI29" s="77">
        <v>0.9</v>
      </c>
      <c r="AJ29" s="77">
        <v>0.9</v>
      </c>
      <c r="AK29" s="57">
        <v>2018</v>
      </c>
    </row>
    <row r="30" spans="1:37" s="2" customFormat="1" ht="17.25" customHeight="1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7"/>
      <c r="P30" s="67"/>
      <c r="Q30" s="67"/>
      <c r="R30" s="67" t="s">
        <v>163</v>
      </c>
      <c r="S30" s="67" t="s">
        <v>204</v>
      </c>
      <c r="T30" s="67" t="s">
        <v>161</v>
      </c>
      <c r="U30" s="67" t="s">
        <v>177</v>
      </c>
      <c r="V30" s="67" t="s">
        <v>161</v>
      </c>
      <c r="W30" s="67" t="s">
        <v>161</v>
      </c>
      <c r="X30" s="67" t="s">
        <v>161</v>
      </c>
      <c r="Y30" s="67" t="s">
        <v>161</v>
      </c>
      <c r="Z30" s="67" t="s">
        <v>161</v>
      </c>
      <c r="AA30" s="68" t="s">
        <v>179</v>
      </c>
      <c r="AB30" s="76" t="s">
        <v>248</v>
      </c>
      <c r="AC30" s="73" t="s">
        <v>150</v>
      </c>
      <c r="AD30" s="64"/>
      <c r="AE30" s="77">
        <v>0.8</v>
      </c>
      <c r="AF30" s="80">
        <v>0.6</v>
      </c>
      <c r="AG30" s="80">
        <v>0.6</v>
      </c>
      <c r="AH30" s="80">
        <v>0.5</v>
      </c>
      <c r="AI30" s="77">
        <v>0.5</v>
      </c>
      <c r="AJ30" s="77">
        <v>0.5</v>
      </c>
      <c r="AK30" s="57">
        <v>2018</v>
      </c>
    </row>
    <row r="31" spans="1:37" s="2" customFormat="1" ht="27.7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7"/>
      <c r="P31" s="67"/>
      <c r="Q31" s="67"/>
      <c r="R31" s="67" t="s">
        <v>163</v>
      </c>
      <c r="S31" s="67" t="s">
        <v>204</v>
      </c>
      <c r="T31" s="67" t="s">
        <v>161</v>
      </c>
      <c r="U31" s="67" t="s">
        <v>177</v>
      </c>
      <c r="V31" s="67" t="s">
        <v>161</v>
      </c>
      <c r="W31" s="67" t="s">
        <v>161</v>
      </c>
      <c r="X31" s="67" t="s">
        <v>161</v>
      </c>
      <c r="Y31" s="67" t="s">
        <v>161</v>
      </c>
      <c r="Z31" s="67" t="s">
        <v>161</v>
      </c>
      <c r="AA31" s="68" t="s">
        <v>180</v>
      </c>
      <c r="AB31" s="69" t="s">
        <v>254</v>
      </c>
      <c r="AC31" s="81" t="s">
        <v>150</v>
      </c>
      <c r="AD31" s="64"/>
      <c r="AE31" s="74">
        <v>2.1</v>
      </c>
      <c r="AF31" s="64">
        <v>2</v>
      </c>
      <c r="AG31" s="64">
        <v>2</v>
      </c>
      <c r="AH31" s="64">
        <v>1.9</v>
      </c>
      <c r="AI31" s="64">
        <v>1.9</v>
      </c>
      <c r="AJ31" s="64">
        <v>1.9</v>
      </c>
      <c r="AK31" s="57">
        <v>2018</v>
      </c>
    </row>
    <row r="32" spans="1:37" s="2" customFormat="1" ht="27.75" customHeight="1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67"/>
      <c r="P32" s="67"/>
      <c r="Q32" s="67"/>
      <c r="R32" s="67" t="s">
        <v>163</v>
      </c>
      <c r="S32" s="67" t="s">
        <v>204</v>
      </c>
      <c r="T32" s="67" t="s">
        <v>161</v>
      </c>
      <c r="U32" s="67" t="s">
        <v>178</v>
      </c>
      <c r="V32" s="67" t="s">
        <v>161</v>
      </c>
      <c r="W32" s="67" t="s">
        <v>161</v>
      </c>
      <c r="X32" s="67" t="s">
        <v>161</v>
      </c>
      <c r="Y32" s="67" t="s">
        <v>161</v>
      </c>
      <c r="Z32" s="67" t="s">
        <v>161</v>
      </c>
      <c r="AA32" s="68" t="s">
        <v>161</v>
      </c>
      <c r="AB32" s="69" t="s">
        <v>256</v>
      </c>
      <c r="AC32" s="83"/>
      <c r="AD32" s="64"/>
      <c r="AE32" s="77"/>
      <c r="AF32" s="79"/>
      <c r="AG32" s="84"/>
      <c r="AH32" s="85"/>
      <c r="AI32" s="86"/>
      <c r="AJ32" s="86"/>
      <c r="AK32" s="57"/>
    </row>
    <row r="33" spans="1:37" s="2" customFormat="1" ht="30.75" customHeight="1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67"/>
      <c r="P33" s="67"/>
      <c r="Q33" s="67"/>
      <c r="R33" s="67" t="s">
        <v>163</v>
      </c>
      <c r="S33" s="67" t="s">
        <v>204</v>
      </c>
      <c r="T33" s="67" t="s">
        <v>161</v>
      </c>
      <c r="U33" s="67" t="s">
        <v>178</v>
      </c>
      <c r="V33" s="67" t="s">
        <v>161</v>
      </c>
      <c r="W33" s="67" t="s">
        <v>161</v>
      </c>
      <c r="X33" s="67" t="s">
        <v>161</v>
      </c>
      <c r="Y33" s="67" t="s">
        <v>161</v>
      </c>
      <c r="Z33" s="67" t="s">
        <v>161</v>
      </c>
      <c r="AA33" s="68" t="s">
        <v>177</v>
      </c>
      <c r="AB33" s="76" t="s">
        <v>284</v>
      </c>
      <c r="AC33" s="58" t="s">
        <v>151</v>
      </c>
      <c r="AD33" s="77"/>
      <c r="AE33" s="87">
        <v>2500</v>
      </c>
      <c r="AF33" s="87">
        <v>1500</v>
      </c>
      <c r="AG33" s="87">
        <v>1500</v>
      </c>
      <c r="AH33" s="87">
        <v>1500</v>
      </c>
      <c r="AI33" s="87">
        <v>1500</v>
      </c>
      <c r="AJ33" s="65">
        <f>AF33+AG33+AH33+AI33</f>
        <v>6000</v>
      </c>
      <c r="AK33" s="57">
        <v>2018</v>
      </c>
    </row>
    <row r="34" spans="1:37" s="2" customFormat="1" ht="15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9"/>
      <c r="P34" s="89"/>
      <c r="Q34" s="89"/>
      <c r="R34" s="89" t="s">
        <v>163</v>
      </c>
      <c r="S34" s="89" t="s">
        <v>204</v>
      </c>
      <c r="T34" s="89" t="s">
        <v>177</v>
      </c>
      <c r="U34" s="89" t="s">
        <v>161</v>
      </c>
      <c r="V34" s="89" t="s">
        <v>161</v>
      </c>
      <c r="W34" s="89" t="s">
        <v>161</v>
      </c>
      <c r="X34" s="89" t="s">
        <v>161</v>
      </c>
      <c r="Y34" s="89" t="s">
        <v>161</v>
      </c>
      <c r="Z34" s="89" t="s">
        <v>161</v>
      </c>
      <c r="AA34" s="90" t="s">
        <v>161</v>
      </c>
      <c r="AB34" s="69" t="s">
        <v>257</v>
      </c>
      <c r="AC34" s="58" t="s">
        <v>215</v>
      </c>
      <c r="AD34" s="64">
        <v>99</v>
      </c>
      <c r="AE34" s="65">
        <f>AE35+AE65+AE76+AE89+AE98+AE111+AE121</f>
        <v>599192.4</v>
      </c>
      <c r="AF34" s="65">
        <f>AF35+AF65+AF76+AF89+AF98+AF111+AF121</f>
        <v>565873.1000000001</v>
      </c>
      <c r="AG34" s="65">
        <f>AG35+AG65+AG76+AG89+AG98+AG111+AG121</f>
        <v>532661.1</v>
      </c>
      <c r="AH34" s="65">
        <f>AH35+AH65+AH76+AH89+AH98+AH111+AH121</f>
        <v>511867.1</v>
      </c>
      <c r="AI34" s="65">
        <f>AI35+AI65+AI76+AI89+AI98+AI111+AI121</f>
        <v>511867.1</v>
      </c>
      <c r="AJ34" s="65">
        <f>AF34+AG34+AH34+AI34</f>
        <v>2122268.4000000004</v>
      </c>
      <c r="AK34" s="57">
        <v>2018</v>
      </c>
    </row>
    <row r="35" spans="1:37" s="2" customFormat="1" ht="42" customHeight="1">
      <c r="A35" s="91"/>
      <c r="B35" s="92"/>
      <c r="C35" s="92"/>
      <c r="D35" s="93"/>
      <c r="E35" s="92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67" t="s">
        <v>163</v>
      </c>
      <c r="S35" s="67" t="s">
        <v>204</v>
      </c>
      <c r="T35" s="67" t="s">
        <v>177</v>
      </c>
      <c r="U35" s="67" t="s">
        <v>161</v>
      </c>
      <c r="V35" s="67" t="s">
        <v>177</v>
      </c>
      <c r="W35" s="67" t="s">
        <v>161</v>
      </c>
      <c r="X35" s="67" t="s">
        <v>161</v>
      </c>
      <c r="Y35" s="67" t="s">
        <v>161</v>
      </c>
      <c r="Z35" s="67" t="s">
        <v>161</v>
      </c>
      <c r="AA35" s="68" t="s">
        <v>161</v>
      </c>
      <c r="AB35" s="69" t="s">
        <v>265</v>
      </c>
      <c r="AC35" s="58" t="s">
        <v>215</v>
      </c>
      <c r="AD35" s="64">
        <v>5.4</v>
      </c>
      <c r="AE35" s="65">
        <f>AE38+AE40+AE43+AE46+AE49+AE53+AE56</f>
        <v>49610.200000000004</v>
      </c>
      <c r="AF35" s="65">
        <f>AF38+AF40+AF43+AF46+AF49+AF53+AF56</f>
        <v>28281.499999999996</v>
      </c>
      <c r="AG35" s="65">
        <f>AG38+AG40+AG43+AG46+AG49+AG53+AG56</f>
        <v>28281.499999999996</v>
      </c>
      <c r="AH35" s="65">
        <f>AH38+AH40+AH43+AH46+AH49+AH53+AH56</f>
        <v>28281.499999999996</v>
      </c>
      <c r="AI35" s="65">
        <f>AI38+AI40+AI43+AI46+AI49+AI53+AI56</f>
        <v>28281.499999999996</v>
      </c>
      <c r="AJ35" s="65">
        <f>AF35+AG35+AH35+AI35</f>
        <v>113125.99999999999</v>
      </c>
      <c r="AK35" s="57">
        <v>2018</v>
      </c>
    </row>
    <row r="36" spans="1:37" s="2" customFormat="1" ht="42" customHeight="1">
      <c r="A36" s="91"/>
      <c r="B36" s="92"/>
      <c r="C36" s="92"/>
      <c r="D36" s="93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67" t="s">
        <v>163</v>
      </c>
      <c r="S36" s="67" t="s">
        <v>204</v>
      </c>
      <c r="T36" s="67" t="s">
        <v>177</v>
      </c>
      <c r="U36" s="67" t="s">
        <v>161</v>
      </c>
      <c r="V36" s="67" t="s">
        <v>177</v>
      </c>
      <c r="W36" s="67" t="s">
        <v>161</v>
      </c>
      <c r="X36" s="67" t="s">
        <v>161</v>
      </c>
      <c r="Y36" s="67" t="s">
        <v>161</v>
      </c>
      <c r="Z36" s="67" t="s">
        <v>161</v>
      </c>
      <c r="AA36" s="68" t="s">
        <v>177</v>
      </c>
      <c r="AB36" s="69" t="s">
        <v>216</v>
      </c>
      <c r="AC36" s="81" t="s">
        <v>149</v>
      </c>
      <c r="AD36" s="64"/>
      <c r="AE36" s="86">
        <v>66.6</v>
      </c>
      <c r="AF36" s="77">
        <v>66.7</v>
      </c>
      <c r="AG36" s="86">
        <v>66.7</v>
      </c>
      <c r="AH36" s="86">
        <v>66.8</v>
      </c>
      <c r="AI36" s="86">
        <v>66.8</v>
      </c>
      <c r="AJ36" s="77">
        <v>67</v>
      </c>
      <c r="AK36" s="57">
        <v>2018</v>
      </c>
    </row>
    <row r="37" spans="1:37" s="2" customFormat="1" ht="39" customHeight="1">
      <c r="A37" s="91"/>
      <c r="B37" s="92"/>
      <c r="C37" s="92"/>
      <c r="D37" s="93"/>
      <c r="E37" s="92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67" t="s">
        <v>163</v>
      </c>
      <c r="S37" s="67" t="s">
        <v>204</v>
      </c>
      <c r="T37" s="67" t="s">
        <v>177</v>
      </c>
      <c r="U37" s="67" t="s">
        <v>161</v>
      </c>
      <c r="V37" s="67" t="s">
        <v>177</v>
      </c>
      <c r="W37" s="67" t="s">
        <v>161</v>
      </c>
      <c r="X37" s="67" t="s">
        <v>161</v>
      </c>
      <c r="Y37" s="67" t="s">
        <v>161</v>
      </c>
      <c r="Z37" s="67" t="s">
        <v>161</v>
      </c>
      <c r="AA37" s="68" t="s">
        <v>178</v>
      </c>
      <c r="AB37" s="69" t="s">
        <v>217</v>
      </c>
      <c r="AC37" s="81" t="s">
        <v>149</v>
      </c>
      <c r="AD37" s="64"/>
      <c r="AE37" s="86">
        <v>32.4</v>
      </c>
      <c r="AF37" s="86">
        <v>38.3</v>
      </c>
      <c r="AG37" s="86">
        <v>38.4</v>
      </c>
      <c r="AH37" s="86">
        <v>38.4</v>
      </c>
      <c r="AI37" s="86">
        <v>38.5</v>
      </c>
      <c r="AJ37" s="86">
        <v>38.6</v>
      </c>
      <c r="AK37" s="57">
        <v>2018</v>
      </c>
    </row>
    <row r="38" spans="1:37" s="2" customFormat="1" ht="26.25">
      <c r="A38" s="94">
        <v>1</v>
      </c>
      <c r="B38" s="94">
        <v>2</v>
      </c>
      <c r="C38" s="94">
        <v>3</v>
      </c>
      <c r="D38" s="94">
        <v>0</v>
      </c>
      <c r="E38" s="94">
        <v>4</v>
      </c>
      <c r="F38" s="94">
        <v>0</v>
      </c>
      <c r="G38" s="94">
        <v>1</v>
      </c>
      <c r="H38" s="94" t="s">
        <v>163</v>
      </c>
      <c r="I38" s="94" t="s">
        <v>204</v>
      </c>
      <c r="J38" s="94" t="s">
        <v>177</v>
      </c>
      <c r="K38" s="94">
        <v>1</v>
      </c>
      <c r="L38" s="94">
        <v>1</v>
      </c>
      <c r="M38" s="94">
        <v>1</v>
      </c>
      <c r="N38" s="94">
        <v>0</v>
      </c>
      <c r="O38" s="94">
        <v>2</v>
      </c>
      <c r="P38" s="94">
        <v>4</v>
      </c>
      <c r="Q38" s="94">
        <v>4</v>
      </c>
      <c r="R38" s="89" t="s">
        <v>163</v>
      </c>
      <c r="S38" s="89" t="s">
        <v>204</v>
      </c>
      <c r="T38" s="89" t="s">
        <v>177</v>
      </c>
      <c r="U38" s="89" t="s">
        <v>161</v>
      </c>
      <c r="V38" s="89" t="s">
        <v>177</v>
      </c>
      <c r="W38" s="89" t="s">
        <v>161</v>
      </c>
      <c r="X38" s="89" t="s">
        <v>161</v>
      </c>
      <c r="Y38" s="89" t="s">
        <v>177</v>
      </c>
      <c r="Z38" s="89" t="s">
        <v>161</v>
      </c>
      <c r="AA38" s="90" t="s">
        <v>161</v>
      </c>
      <c r="AB38" s="69" t="s">
        <v>271</v>
      </c>
      <c r="AC38" s="58" t="s">
        <v>215</v>
      </c>
      <c r="AD38" s="64"/>
      <c r="AE38" s="65">
        <v>1552.2</v>
      </c>
      <c r="AF38" s="65">
        <v>1434.9</v>
      </c>
      <c r="AG38" s="65">
        <v>1434.9</v>
      </c>
      <c r="AH38" s="65">
        <v>1434.9</v>
      </c>
      <c r="AI38" s="65">
        <v>1434.9</v>
      </c>
      <c r="AJ38" s="65">
        <f>AF38+AG38+AH38+AI38</f>
        <v>5739.6</v>
      </c>
      <c r="AK38" s="57">
        <v>2018</v>
      </c>
    </row>
    <row r="39" spans="1:37" s="2" customFormat="1" ht="40.5" customHeight="1">
      <c r="A39" s="91"/>
      <c r="B39" s="95"/>
      <c r="C39" s="95"/>
      <c r="D39" s="93"/>
      <c r="E39" s="95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89" t="s">
        <v>163</v>
      </c>
      <c r="S39" s="89" t="s">
        <v>204</v>
      </c>
      <c r="T39" s="89" t="s">
        <v>177</v>
      </c>
      <c r="U39" s="89" t="s">
        <v>161</v>
      </c>
      <c r="V39" s="89" t="s">
        <v>177</v>
      </c>
      <c r="W39" s="89" t="s">
        <v>161</v>
      </c>
      <c r="X39" s="89" t="s">
        <v>161</v>
      </c>
      <c r="Y39" s="89" t="s">
        <v>177</v>
      </c>
      <c r="Z39" s="89" t="s">
        <v>161</v>
      </c>
      <c r="AA39" s="90" t="s">
        <v>177</v>
      </c>
      <c r="AB39" s="69" t="s">
        <v>258</v>
      </c>
      <c r="AC39" s="58" t="s">
        <v>152</v>
      </c>
      <c r="AD39" s="64"/>
      <c r="AE39" s="64">
        <v>622.35</v>
      </c>
      <c r="AF39" s="57">
        <v>646.9</v>
      </c>
      <c r="AG39" s="57">
        <v>646.9</v>
      </c>
      <c r="AH39" s="57">
        <v>646.9</v>
      </c>
      <c r="AI39" s="57">
        <v>646.9</v>
      </c>
      <c r="AJ39" s="57">
        <v>646.9</v>
      </c>
      <c r="AK39" s="57">
        <v>2018</v>
      </c>
    </row>
    <row r="40" spans="1:37" s="2" customFormat="1" ht="27.75" customHeight="1">
      <c r="A40" s="94">
        <v>1</v>
      </c>
      <c r="B40" s="94">
        <v>2</v>
      </c>
      <c r="C40" s="94">
        <v>3</v>
      </c>
      <c r="D40" s="94">
        <v>0</v>
      </c>
      <c r="E40" s="94">
        <v>4</v>
      </c>
      <c r="F40" s="94">
        <v>0</v>
      </c>
      <c r="G40" s="94">
        <v>1</v>
      </c>
      <c r="H40" s="94" t="s">
        <v>163</v>
      </c>
      <c r="I40" s="94" t="s">
        <v>204</v>
      </c>
      <c r="J40" s="94" t="s">
        <v>177</v>
      </c>
      <c r="K40" s="94">
        <v>1</v>
      </c>
      <c r="L40" s="94">
        <v>1</v>
      </c>
      <c r="M40" s="94">
        <v>1</v>
      </c>
      <c r="N40" s="94">
        <v>0</v>
      </c>
      <c r="O40" s="94">
        <v>2</v>
      </c>
      <c r="P40" s="94">
        <v>4</v>
      </c>
      <c r="Q40" s="94">
        <v>4</v>
      </c>
      <c r="R40" s="89" t="s">
        <v>163</v>
      </c>
      <c r="S40" s="89" t="s">
        <v>204</v>
      </c>
      <c r="T40" s="89" t="s">
        <v>177</v>
      </c>
      <c r="U40" s="89" t="s">
        <v>161</v>
      </c>
      <c r="V40" s="89" t="s">
        <v>177</v>
      </c>
      <c r="W40" s="89" t="s">
        <v>161</v>
      </c>
      <c r="X40" s="89" t="s">
        <v>161</v>
      </c>
      <c r="Y40" s="89" t="s">
        <v>178</v>
      </c>
      <c r="Z40" s="89" t="s">
        <v>161</v>
      </c>
      <c r="AA40" s="90" t="s">
        <v>161</v>
      </c>
      <c r="AB40" s="69" t="s">
        <v>272</v>
      </c>
      <c r="AC40" s="58" t="s">
        <v>215</v>
      </c>
      <c r="AD40" s="77"/>
      <c r="AE40" s="65">
        <v>4088.2</v>
      </c>
      <c r="AF40" s="65">
        <v>4347</v>
      </c>
      <c r="AG40" s="65">
        <v>4347</v>
      </c>
      <c r="AH40" s="65">
        <v>4347</v>
      </c>
      <c r="AI40" s="65">
        <v>4347</v>
      </c>
      <c r="AJ40" s="65" t="e">
        <f>AF40+AG40+AH40+AI40+#REF!+#REF!</f>
        <v>#REF!</v>
      </c>
      <c r="AK40" s="57">
        <v>2018</v>
      </c>
    </row>
    <row r="41" spans="1:37" s="2" customFormat="1" ht="27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67" t="s">
        <v>163</v>
      </c>
      <c r="S41" s="67" t="s">
        <v>204</v>
      </c>
      <c r="T41" s="67" t="s">
        <v>177</v>
      </c>
      <c r="U41" s="67" t="s">
        <v>161</v>
      </c>
      <c r="V41" s="67" t="s">
        <v>177</v>
      </c>
      <c r="W41" s="67" t="s">
        <v>161</v>
      </c>
      <c r="X41" s="67" t="s">
        <v>161</v>
      </c>
      <c r="Y41" s="67" t="s">
        <v>178</v>
      </c>
      <c r="Z41" s="67" t="s">
        <v>161</v>
      </c>
      <c r="AA41" s="68" t="s">
        <v>177</v>
      </c>
      <c r="AB41" s="69" t="s">
        <v>218</v>
      </c>
      <c r="AC41" s="81" t="s">
        <v>151</v>
      </c>
      <c r="AD41" s="77"/>
      <c r="AE41" s="96">
        <v>3190</v>
      </c>
      <c r="AF41" s="96">
        <v>3064</v>
      </c>
      <c r="AG41" s="96">
        <v>3064</v>
      </c>
      <c r="AH41" s="96">
        <v>3064</v>
      </c>
      <c r="AI41" s="96">
        <v>3064</v>
      </c>
      <c r="AJ41" s="87" t="e">
        <f>AF41+AG41+AH41+AI41+#REF!+#REF!</f>
        <v>#REF!</v>
      </c>
      <c r="AK41" s="57">
        <v>2018</v>
      </c>
    </row>
    <row r="42" spans="1:37" s="2" customFormat="1" ht="41.25" customHeight="1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67" t="s">
        <v>163</v>
      </c>
      <c r="S42" s="67" t="s">
        <v>204</v>
      </c>
      <c r="T42" s="67" t="s">
        <v>177</v>
      </c>
      <c r="U42" s="67" t="s">
        <v>161</v>
      </c>
      <c r="V42" s="67" t="s">
        <v>177</v>
      </c>
      <c r="W42" s="67" t="s">
        <v>161</v>
      </c>
      <c r="X42" s="67" t="s">
        <v>161</v>
      </c>
      <c r="Y42" s="67" t="s">
        <v>178</v>
      </c>
      <c r="Z42" s="67" t="s">
        <v>161</v>
      </c>
      <c r="AA42" s="68" t="s">
        <v>178</v>
      </c>
      <c r="AB42" s="69" t="s">
        <v>219</v>
      </c>
      <c r="AC42" s="81" t="s">
        <v>149</v>
      </c>
      <c r="AD42" s="77"/>
      <c r="AE42" s="86">
        <v>39.5</v>
      </c>
      <c r="AF42" s="77">
        <v>40</v>
      </c>
      <c r="AG42" s="77">
        <v>40</v>
      </c>
      <c r="AH42" s="77">
        <v>40</v>
      </c>
      <c r="AI42" s="77">
        <v>40</v>
      </c>
      <c r="AJ42" s="77">
        <v>40</v>
      </c>
      <c r="AK42" s="57">
        <v>2018</v>
      </c>
    </row>
    <row r="43" spans="1:37" s="2" customFormat="1" ht="39" customHeight="1">
      <c r="A43" s="94">
        <v>1</v>
      </c>
      <c r="B43" s="94">
        <v>2</v>
      </c>
      <c r="C43" s="94">
        <v>3</v>
      </c>
      <c r="D43" s="94">
        <v>0</v>
      </c>
      <c r="E43" s="94">
        <v>4</v>
      </c>
      <c r="F43" s="94">
        <v>0</v>
      </c>
      <c r="G43" s="94">
        <v>1</v>
      </c>
      <c r="H43" s="94" t="s">
        <v>163</v>
      </c>
      <c r="I43" s="94" t="s">
        <v>204</v>
      </c>
      <c r="J43" s="94" t="s">
        <v>177</v>
      </c>
      <c r="K43" s="94">
        <v>1</v>
      </c>
      <c r="L43" s="94">
        <v>1</v>
      </c>
      <c r="M43" s="94">
        <v>1</v>
      </c>
      <c r="N43" s="94">
        <v>0</v>
      </c>
      <c r="O43" s="94">
        <v>2</v>
      </c>
      <c r="P43" s="94">
        <v>4</v>
      </c>
      <c r="Q43" s="94">
        <v>4</v>
      </c>
      <c r="R43" s="89" t="s">
        <v>163</v>
      </c>
      <c r="S43" s="89" t="s">
        <v>204</v>
      </c>
      <c r="T43" s="89" t="s">
        <v>177</v>
      </c>
      <c r="U43" s="89" t="s">
        <v>161</v>
      </c>
      <c r="V43" s="89" t="s">
        <v>177</v>
      </c>
      <c r="W43" s="89" t="s">
        <v>161</v>
      </c>
      <c r="X43" s="89" t="s">
        <v>161</v>
      </c>
      <c r="Y43" s="89" t="s">
        <v>179</v>
      </c>
      <c r="Z43" s="89" t="s">
        <v>161</v>
      </c>
      <c r="AA43" s="90" t="s">
        <v>161</v>
      </c>
      <c r="AB43" s="69" t="s">
        <v>273</v>
      </c>
      <c r="AC43" s="58" t="s">
        <v>215</v>
      </c>
      <c r="AD43" s="77"/>
      <c r="AE43" s="65">
        <v>3941.3</v>
      </c>
      <c r="AF43" s="65">
        <v>4127.5</v>
      </c>
      <c r="AG43" s="65">
        <v>4127.5</v>
      </c>
      <c r="AH43" s="65">
        <v>4127.5</v>
      </c>
      <c r="AI43" s="65">
        <v>4127.5</v>
      </c>
      <c r="AJ43" s="65" t="e">
        <f>AF43+AG43+AH43+AI43+#REF!+#REF!</f>
        <v>#REF!</v>
      </c>
      <c r="AK43" s="57">
        <v>2018</v>
      </c>
    </row>
    <row r="44" spans="1:37" s="2" customFormat="1" ht="30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67" t="s">
        <v>163</v>
      </c>
      <c r="S44" s="67" t="s">
        <v>204</v>
      </c>
      <c r="T44" s="67" t="s">
        <v>177</v>
      </c>
      <c r="U44" s="67" t="s">
        <v>161</v>
      </c>
      <c r="V44" s="67" t="s">
        <v>177</v>
      </c>
      <c r="W44" s="67" t="s">
        <v>161</v>
      </c>
      <c r="X44" s="67" t="s">
        <v>161</v>
      </c>
      <c r="Y44" s="67" t="s">
        <v>179</v>
      </c>
      <c r="Z44" s="67" t="s">
        <v>161</v>
      </c>
      <c r="AA44" s="68" t="s">
        <v>177</v>
      </c>
      <c r="AB44" s="69" t="s">
        <v>220</v>
      </c>
      <c r="AC44" s="81" t="s">
        <v>151</v>
      </c>
      <c r="AD44" s="77"/>
      <c r="AE44" s="96">
        <v>4804</v>
      </c>
      <c r="AF44" s="96">
        <v>4820</v>
      </c>
      <c r="AG44" s="96">
        <v>4820</v>
      </c>
      <c r="AH44" s="96">
        <v>4820</v>
      </c>
      <c r="AI44" s="96">
        <v>4820</v>
      </c>
      <c r="AJ44" s="87" t="e">
        <f>AF44+AG44+AH44+AI44+#REF!+#REF!</f>
        <v>#REF!</v>
      </c>
      <c r="AK44" s="57">
        <v>2018</v>
      </c>
    </row>
    <row r="45" spans="1:37" s="2" customFormat="1" ht="53.25" customHeight="1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67" t="s">
        <v>163</v>
      </c>
      <c r="S45" s="67" t="s">
        <v>204</v>
      </c>
      <c r="T45" s="67" t="s">
        <v>177</v>
      </c>
      <c r="U45" s="67" t="s">
        <v>161</v>
      </c>
      <c r="V45" s="67" t="s">
        <v>177</v>
      </c>
      <c r="W45" s="67" t="s">
        <v>161</v>
      </c>
      <c r="X45" s="67" t="s">
        <v>161</v>
      </c>
      <c r="Y45" s="67" t="s">
        <v>179</v>
      </c>
      <c r="Z45" s="67" t="s">
        <v>161</v>
      </c>
      <c r="AA45" s="68" t="s">
        <v>178</v>
      </c>
      <c r="AB45" s="97" t="s">
        <v>221</v>
      </c>
      <c r="AC45" s="81" t="s">
        <v>149</v>
      </c>
      <c r="AD45" s="77"/>
      <c r="AE45" s="86">
        <v>9.17</v>
      </c>
      <c r="AF45" s="77">
        <v>9.2</v>
      </c>
      <c r="AG45" s="86">
        <v>9.2</v>
      </c>
      <c r="AH45" s="86">
        <v>9.2</v>
      </c>
      <c r="AI45" s="86">
        <v>9.2</v>
      </c>
      <c r="AJ45" s="86">
        <v>9.2</v>
      </c>
      <c r="AK45" s="57">
        <v>2018</v>
      </c>
    </row>
    <row r="46" spans="1:37" s="2" customFormat="1" ht="26.25">
      <c r="A46" s="94">
        <v>1</v>
      </c>
      <c r="B46" s="94">
        <v>2</v>
      </c>
      <c r="C46" s="94">
        <v>3</v>
      </c>
      <c r="D46" s="94">
        <v>0</v>
      </c>
      <c r="E46" s="94">
        <v>4</v>
      </c>
      <c r="F46" s="94">
        <v>0</v>
      </c>
      <c r="G46" s="94">
        <v>1</v>
      </c>
      <c r="H46" s="94" t="s">
        <v>163</v>
      </c>
      <c r="I46" s="94" t="s">
        <v>204</v>
      </c>
      <c r="J46" s="94" t="s">
        <v>177</v>
      </c>
      <c r="K46" s="94">
        <v>1</v>
      </c>
      <c r="L46" s="94">
        <v>1</v>
      </c>
      <c r="M46" s="94">
        <v>1</v>
      </c>
      <c r="N46" s="94">
        <v>0</v>
      </c>
      <c r="O46" s="94">
        <v>2</v>
      </c>
      <c r="P46" s="94">
        <v>4</v>
      </c>
      <c r="Q46" s="94">
        <v>4</v>
      </c>
      <c r="R46" s="89" t="s">
        <v>163</v>
      </c>
      <c r="S46" s="89" t="s">
        <v>204</v>
      </c>
      <c r="T46" s="89" t="s">
        <v>177</v>
      </c>
      <c r="U46" s="89" t="s">
        <v>161</v>
      </c>
      <c r="V46" s="89" t="s">
        <v>177</v>
      </c>
      <c r="W46" s="89" t="s">
        <v>161</v>
      </c>
      <c r="X46" s="89" t="s">
        <v>161</v>
      </c>
      <c r="Y46" s="89" t="s">
        <v>180</v>
      </c>
      <c r="Z46" s="89" t="s">
        <v>161</v>
      </c>
      <c r="AA46" s="90" t="s">
        <v>161</v>
      </c>
      <c r="AB46" s="69" t="s">
        <v>274</v>
      </c>
      <c r="AC46" s="58" t="s">
        <v>215</v>
      </c>
      <c r="AD46" s="77"/>
      <c r="AE46" s="64">
        <v>250</v>
      </c>
      <c r="AF46" s="64">
        <v>260</v>
      </c>
      <c r="AG46" s="64">
        <v>260</v>
      </c>
      <c r="AH46" s="64">
        <v>260</v>
      </c>
      <c r="AI46" s="64">
        <v>260</v>
      </c>
      <c r="AJ46" s="65">
        <f>AF46+AG46+AH46+AI46</f>
        <v>1040</v>
      </c>
      <c r="AK46" s="57">
        <v>2018</v>
      </c>
    </row>
    <row r="47" spans="1:37" s="2" customFormat="1" ht="27.75" customHeight="1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67" t="s">
        <v>163</v>
      </c>
      <c r="S47" s="67" t="s">
        <v>204</v>
      </c>
      <c r="T47" s="67" t="s">
        <v>177</v>
      </c>
      <c r="U47" s="67" t="s">
        <v>161</v>
      </c>
      <c r="V47" s="67" t="s">
        <v>177</v>
      </c>
      <c r="W47" s="67" t="s">
        <v>161</v>
      </c>
      <c r="X47" s="67" t="s">
        <v>161</v>
      </c>
      <c r="Y47" s="67" t="s">
        <v>180</v>
      </c>
      <c r="Z47" s="67" t="s">
        <v>161</v>
      </c>
      <c r="AA47" s="68" t="s">
        <v>177</v>
      </c>
      <c r="AB47" s="69" t="s">
        <v>222</v>
      </c>
      <c r="AC47" s="81" t="s">
        <v>150</v>
      </c>
      <c r="AD47" s="77"/>
      <c r="AE47" s="86">
        <v>195</v>
      </c>
      <c r="AF47" s="86">
        <v>200</v>
      </c>
      <c r="AG47" s="86">
        <v>200</v>
      </c>
      <c r="AH47" s="86">
        <v>200</v>
      </c>
      <c r="AI47" s="86">
        <v>200</v>
      </c>
      <c r="AJ47" s="65">
        <f>AF47+AG47+AH47+AI47</f>
        <v>800</v>
      </c>
      <c r="AK47" s="57">
        <v>2018</v>
      </c>
    </row>
    <row r="48" spans="1:37" s="2" customFormat="1" ht="28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67" t="s">
        <v>163</v>
      </c>
      <c r="S48" s="67" t="s">
        <v>204</v>
      </c>
      <c r="T48" s="67" t="s">
        <v>177</v>
      </c>
      <c r="U48" s="67" t="s">
        <v>161</v>
      </c>
      <c r="V48" s="67" t="s">
        <v>177</v>
      </c>
      <c r="W48" s="67" t="s">
        <v>161</v>
      </c>
      <c r="X48" s="67" t="s">
        <v>161</v>
      </c>
      <c r="Y48" s="67" t="s">
        <v>180</v>
      </c>
      <c r="Z48" s="67" t="s">
        <v>161</v>
      </c>
      <c r="AA48" s="68" t="s">
        <v>178</v>
      </c>
      <c r="AB48" s="69" t="s">
        <v>223</v>
      </c>
      <c r="AC48" s="81" t="s">
        <v>152</v>
      </c>
      <c r="AD48" s="77"/>
      <c r="AE48" s="86">
        <v>14.5</v>
      </c>
      <c r="AF48" s="86">
        <v>14.6</v>
      </c>
      <c r="AG48" s="86">
        <v>14.6</v>
      </c>
      <c r="AH48" s="86">
        <v>14.6</v>
      </c>
      <c r="AI48" s="86">
        <v>14.6</v>
      </c>
      <c r="AJ48" s="86">
        <v>14.6</v>
      </c>
      <c r="AK48" s="57">
        <v>2018</v>
      </c>
    </row>
    <row r="49" spans="1:37" s="2" customFormat="1" ht="21" customHeight="1">
      <c r="A49" s="94">
        <v>1</v>
      </c>
      <c r="B49" s="94">
        <v>2</v>
      </c>
      <c r="C49" s="94">
        <v>3</v>
      </c>
      <c r="D49" s="94">
        <v>0</v>
      </c>
      <c r="E49" s="94">
        <v>4</v>
      </c>
      <c r="F49" s="94">
        <v>0</v>
      </c>
      <c r="G49" s="94">
        <v>1</v>
      </c>
      <c r="H49" s="94" t="s">
        <v>163</v>
      </c>
      <c r="I49" s="94" t="s">
        <v>204</v>
      </c>
      <c r="J49" s="94" t="s">
        <v>177</v>
      </c>
      <c r="K49" s="94">
        <v>1</v>
      </c>
      <c r="L49" s="94">
        <v>1</v>
      </c>
      <c r="M49" s="94">
        <v>1</v>
      </c>
      <c r="N49" s="94">
        <v>0</v>
      </c>
      <c r="O49" s="94">
        <v>2</v>
      </c>
      <c r="P49" s="94">
        <v>4</v>
      </c>
      <c r="Q49" s="94">
        <v>4</v>
      </c>
      <c r="R49" s="89" t="s">
        <v>163</v>
      </c>
      <c r="S49" s="89" t="s">
        <v>204</v>
      </c>
      <c r="T49" s="89" t="s">
        <v>177</v>
      </c>
      <c r="U49" s="89" t="s">
        <v>161</v>
      </c>
      <c r="V49" s="89" t="s">
        <v>177</v>
      </c>
      <c r="W49" s="89" t="s">
        <v>161</v>
      </c>
      <c r="X49" s="89" t="s">
        <v>161</v>
      </c>
      <c r="Y49" s="89" t="s">
        <v>181</v>
      </c>
      <c r="Z49" s="89" t="s">
        <v>161</v>
      </c>
      <c r="AA49" s="90" t="s">
        <v>161</v>
      </c>
      <c r="AB49" s="98" t="s">
        <v>306</v>
      </c>
      <c r="AC49" s="58" t="s">
        <v>215</v>
      </c>
      <c r="AD49" s="64"/>
      <c r="AE49" s="65">
        <v>38958.9</v>
      </c>
      <c r="AF49" s="65">
        <v>16484.3</v>
      </c>
      <c r="AG49" s="65">
        <v>16484.3</v>
      </c>
      <c r="AH49" s="65">
        <v>16484.3</v>
      </c>
      <c r="AI49" s="65">
        <v>16484.3</v>
      </c>
      <c r="AJ49" s="65" t="e">
        <f>AF49+AG49+AH49+AI49+#REF!+#REF!</f>
        <v>#REF!</v>
      </c>
      <c r="AK49" s="57">
        <v>2018</v>
      </c>
    </row>
    <row r="50" spans="1:37" s="2" customFormat="1" ht="29.25" customHeight="1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67" t="s">
        <v>163</v>
      </c>
      <c r="S50" s="67" t="s">
        <v>204</v>
      </c>
      <c r="T50" s="67" t="s">
        <v>177</v>
      </c>
      <c r="U50" s="67" t="s">
        <v>161</v>
      </c>
      <c r="V50" s="67" t="s">
        <v>177</v>
      </c>
      <c r="W50" s="67" t="s">
        <v>161</v>
      </c>
      <c r="X50" s="67" t="s">
        <v>161</v>
      </c>
      <c r="Y50" s="67" t="s">
        <v>181</v>
      </c>
      <c r="Z50" s="67" t="s">
        <v>161</v>
      </c>
      <c r="AA50" s="68" t="s">
        <v>177</v>
      </c>
      <c r="AB50" s="69" t="s">
        <v>224</v>
      </c>
      <c r="AC50" s="81" t="s">
        <v>151</v>
      </c>
      <c r="AD50" s="64"/>
      <c r="AE50" s="86">
        <v>650</v>
      </c>
      <c r="AF50" s="86">
        <v>276</v>
      </c>
      <c r="AG50" s="86">
        <v>276</v>
      </c>
      <c r="AH50" s="86">
        <v>276</v>
      </c>
      <c r="AI50" s="86">
        <v>276</v>
      </c>
      <c r="AJ50" s="87" t="e">
        <f>AF50+AG50+AH50+AI50+#REF!+#REF!</f>
        <v>#REF!</v>
      </c>
      <c r="AK50" s="57">
        <v>2018</v>
      </c>
    </row>
    <row r="51" spans="1:37" s="2" customFormat="1" ht="39" customHeight="1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67" t="s">
        <v>163</v>
      </c>
      <c r="S51" s="67" t="s">
        <v>204</v>
      </c>
      <c r="T51" s="67" t="s">
        <v>177</v>
      </c>
      <c r="U51" s="67" t="s">
        <v>161</v>
      </c>
      <c r="V51" s="67" t="s">
        <v>177</v>
      </c>
      <c r="W51" s="67" t="s">
        <v>161</v>
      </c>
      <c r="X51" s="67" t="s">
        <v>161</v>
      </c>
      <c r="Y51" s="67" t="s">
        <v>181</v>
      </c>
      <c r="Z51" s="67" t="s">
        <v>161</v>
      </c>
      <c r="AA51" s="68" t="s">
        <v>178</v>
      </c>
      <c r="AB51" s="69" t="s">
        <v>307</v>
      </c>
      <c r="AC51" s="81" t="s">
        <v>215</v>
      </c>
      <c r="AD51" s="64"/>
      <c r="AE51" s="86">
        <v>59.2</v>
      </c>
      <c r="AF51" s="86">
        <v>59.7</v>
      </c>
      <c r="AG51" s="86">
        <v>59.7</v>
      </c>
      <c r="AH51" s="86">
        <v>59.7</v>
      </c>
      <c r="AI51" s="86">
        <v>59.7</v>
      </c>
      <c r="AJ51" s="86">
        <v>59.7</v>
      </c>
      <c r="AK51" s="57">
        <v>2018</v>
      </c>
    </row>
    <row r="52" spans="1:37" s="2" customFormat="1" ht="41.2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67" t="s">
        <v>163</v>
      </c>
      <c r="S52" s="67" t="s">
        <v>204</v>
      </c>
      <c r="T52" s="67" t="s">
        <v>177</v>
      </c>
      <c r="U52" s="67" t="s">
        <v>161</v>
      </c>
      <c r="V52" s="67" t="s">
        <v>177</v>
      </c>
      <c r="W52" s="67" t="s">
        <v>161</v>
      </c>
      <c r="X52" s="67" t="s">
        <v>161</v>
      </c>
      <c r="Y52" s="67" t="s">
        <v>181</v>
      </c>
      <c r="Z52" s="67" t="s">
        <v>161</v>
      </c>
      <c r="AA52" s="68" t="s">
        <v>179</v>
      </c>
      <c r="AB52" s="69" t="s">
        <v>52</v>
      </c>
      <c r="AC52" s="81" t="s">
        <v>149</v>
      </c>
      <c r="AD52" s="64"/>
      <c r="AE52" s="86">
        <v>7.5</v>
      </c>
      <c r="AF52" s="86">
        <v>3.6</v>
      </c>
      <c r="AG52" s="86">
        <v>3.6</v>
      </c>
      <c r="AH52" s="86">
        <v>3.6</v>
      </c>
      <c r="AI52" s="86">
        <v>3.6</v>
      </c>
      <c r="AJ52" s="86">
        <v>3.6</v>
      </c>
      <c r="AK52" s="57">
        <v>2018</v>
      </c>
    </row>
    <row r="53" spans="1:37" s="2" customFormat="1" ht="31.5" customHeight="1">
      <c r="A53" s="94">
        <v>1</v>
      </c>
      <c r="B53" s="94">
        <v>2</v>
      </c>
      <c r="C53" s="94">
        <v>3</v>
      </c>
      <c r="D53" s="94">
        <v>0</v>
      </c>
      <c r="E53" s="94">
        <v>4</v>
      </c>
      <c r="F53" s="94">
        <v>0</v>
      </c>
      <c r="G53" s="94">
        <v>1</v>
      </c>
      <c r="H53" s="94" t="s">
        <v>163</v>
      </c>
      <c r="I53" s="94" t="s">
        <v>204</v>
      </c>
      <c r="J53" s="94" t="s">
        <v>177</v>
      </c>
      <c r="K53" s="94">
        <v>1</v>
      </c>
      <c r="L53" s="94">
        <v>1</v>
      </c>
      <c r="M53" s="94">
        <v>1</v>
      </c>
      <c r="N53" s="94">
        <v>0</v>
      </c>
      <c r="O53" s="94">
        <v>2</v>
      </c>
      <c r="P53" s="94">
        <v>4</v>
      </c>
      <c r="Q53" s="94">
        <v>4</v>
      </c>
      <c r="R53" s="89" t="s">
        <v>163</v>
      </c>
      <c r="S53" s="89" t="s">
        <v>204</v>
      </c>
      <c r="T53" s="89" t="s">
        <v>177</v>
      </c>
      <c r="U53" s="89" t="s">
        <v>161</v>
      </c>
      <c r="V53" s="89" t="s">
        <v>177</v>
      </c>
      <c r="W53" s="89" t="s">
        <v>161</v>
      </c>
      <c r="X53" s="89" t="s">
        <v>161</v>
      </c>
      <c r="Y53" s="89" t="s">
        <v>182</v>
      </c>
      <c r="Z53" s="89" t="s">
        <v>161</v>
      </c>
      <c r="AA53" s="90" t="s">
        <v>161</v>
      </c>
      <c r="AB53" s="69" t="s">
        <v>275</v>
      </c>
      <c r="AC53" s="58" t="s">
        <v>215</v>
      </c>
      <c r="AD53" s="77"/>
      <c r="AE53" s="65">
        <v>81.6</v>
      </c>
      <c r="AF53" s="65">
        <v>76.8</v>
      </c>
      <c r="AG53" s="65">
        <v>76.8</v>
      </c>
      <c r="AH53" s="65">
        <v>76.8</v>
      </c>
      <c r="AI53" s="65">
        <v>76.8</v>
      </c>
      <c r="AJ53" s="65">
        <f>AF53+AG53+AH53+AI53</f>
        <v>307.2</v>
      </c>
      <c r="AK53" s="57">
        <v>2018</v>
      </c>
    </row>
    <row r="54" spans="1:37" s="2" customFormat="1" ht="30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67" t="s">
        <v>163</v>
      </c>
      <c r="S54" s="67" t="s">
        <v>204</v>
      </c>
      <c r="T54" s="67" t="s">
        <v>177</v>
      </c>
      <c r="U54" s="67" t="s">
        <v>161</v>
      </c>
      <c r="V54" s="67" t="s">
        <v>177</v>
      </c>
      <c r="W54" s="67" t="s">
        <v>161</v>
      </c>
      <c r="X54" s="67" t="s">
        <v>161</v>
      </c>
      <c r="Y54" s="67" t="s">
        <v>182</v>
      </c>
      <c r="Z54" s="67" t="s">
        <v>161</v>
      </c>
      <c r="AA54" s="68" t="s">
        <v>177</v>
      </c>
      <c r="AB54" s="69" t="s">
        <v>225</v>
      </c>
      <c r="AC54" s="81" t="s">
        <v>151</v>
      </c>
      <c r="AD54" s="77"/>
      <c r="AE54" s="96">
        <v>1728</v>
      </c>
      <c r="AF54" s="96">
        <v>1532</v>
      </c>
      <c r="AG54" s="96">
        <v>1532</v>
      </c>
      <c r="AH54" s="96">
        <v>1532</v>
      </c>
      <c r="AI54" s="96">
        <v>1532</v>
      </c>
      <c r="AJ54" s="65">
        <f>AF54+AG54+AH54+AI54</f>
        <v>6128</v>
      </c>
      <c r="AK54" s="57">
        <v>2018</v>
      </c>
    </row>
    <row r="55" spans="1:37" s="2" customFormat="1" ht="30" customHeight="1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67" t="s">
        <v>163</v>
      </c>
      <c r="S55" s="67" t="s">
        <v>204</v>
      </c>
      <c r="T55" s="67" t="s">
        <v>177</v>
      </c>
      <c r="U55" s="67" t="s">
        <v>161</v>
      </c>
      <c r="V55" s="67" t="s">
        <v>177</v>
      </c>
      <c r="W55" s="67" t="s">
        <v>161</v>
      </c>
      <c r="X55" s="67" t="s">
        <v>161</v>
      </c>
      <c r="Y55" s="67" t="s">
        <v>182</v>
      </c>
      <c r="Z55" s="67" t="s">
        <v>161</v>
      </c>
      <c r="AA55" s="68" t="s">
        <v>178</v>
      </c>
      <c r="AB55" s="69" t="s">
        <v>226</v>
      </c>
      <c r="AC55" s="81" t="s">
        <v>151</v>
      </c>
      <c r="AD55" s="77"/>
      <c r="AE55" s="96">
        <v>1728</v>
      </c>
      <c r="AF55" s="96">
        <v>1532</v>
      </c>
      <c r="AG55" s="96">
        <v>1532</v>
      </c>
      <c r="AH55" s="96">
        <v>1532</v>
      </c>
      <c r="AI55" s="96">
        <v>1532</v>
      </c>
      <c r="AJ55" s="65">
        <f>AF55+AG55+AH55+AI55</f>
        <v>6128</v>
      </c>
      <c r="AK55" s="57">
        <v>2018</v>
      </c>
    </row>
    <row r="56" spans="1:37" s="2" customFormat="1" ht="52.5" customHeight="1">
      <c r="A56" s="94">
        <v>1</v>
      </c>
      <c r="B56" s="94">
        <v>2</v>
      </c>
      <c r="C56" s="94">
        <v>3</v>
      </c>
      <c r="D56" s="94">
        <v>0</v>
      </c>
      <c r="E56" s="94">
        <v>4</v>
      </c>
      <c r="F56" s="94">
        <v>0</v>
      </c>
      <c r="G56" s="94">
        <v>1</v>
      </c>
      <c r="H56" s="94" t="s">
        <v>163</v>
      </c>
      <c r="I56" s="94" t="s">
        <v>204</v>
      </c>
      <c r="J56" s="94" t="s">
        <v>177</v>
      </c>
      <c r="K56" s="94">
        <v>1</v>
      </c>
      <c r="L56" s="94">
        <v>1</v>
      </c>
      <c r="M56" s="94">
        <v>1</v>
      </c>
      <c r="N56" s="94">
        <v>0</v>
      </c>
      <c r="O56" s="94">
        <v>2</v>
      </c>
      <c r="P56" s="94">
        <v>4</v>
      </c>
      <c r="Q56" s="94">
        <v>4</v>
      </c>
      <c r="R56" s="89" t="s">
        <v>163</v>
      </c>
      <c r="S56" s="89" t="s">
        <v>204</v>
      </c>
      <c r="T56" s="89" t="s">
        <v>177</v>
      </c>
      <c r="U56" s="89" t="s">
        <v>161</v>
      </c>
      <c r="V56" s="89" t="s">
        <v>177</v>
      </c>
      <c r="W56" s="89" t="s">
        <v>161</v>
      </c>
      <c r="X56" s="89" t="s">
        <v>161</v>
      </c>
      <c r="Y56" s="89" t="s">
        <v>162</v>
      </c>
      <c r="Z56" s="89" t="s">
        <v>161</v>
      </c>
      <c r="AA56" s="90" t="s">
        <v>161</v>
      </c>
      <c r="AB56" s="69" t="s">
        <v>276</v>
      </c>
      <c r="AC56" s="58" t="s">
        <v>215</v>
      </c>
      <c r="AD56" s="77"/>
      <c r="AE56" s="64">
        <v>738</v>
      </c>
      <c r="AF56" s="65">
        <v>1551</v>
      </c>
      <c r="AG56" s="65">
        <v>1551</v>
      </c>
      <c r="AH56" s="65">
        <v>1551</v>
      </c>
      <c r="AI56" s="65">
        <v>1551</v>
      </c>
      <c r="AJ56" s="65">
        <f>AF56+AG56+AH56+AI56</f>
        <v>6204</v>
      </c>
      <c r="AK56" s="57">
        <v>2018</v>
      </c>
    </row>
    <row r="57" spans="1:37" s="2" customFormat="1" ht="40.5" customHeight="1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67" t="s">
        <v>163</v>
      </c>
      <c r="S57" s="67" t="s">
        <v>204</v>
      </c>
      <c r="T57" s="67" t="s">
        <v>177</v>
      </c>
      <c r="U57" s="67" t="s">
        <v>161</v>
      </c>
      <c r="V57" s="67" t="s">
        <v>177</v>
      </c>
      <c r="W57" s="67" t="s">
        <v>161</v>
      </c>
      <c r="X57" s="67" t="s">
        <v>161</v>
      </c>
      <c r="Y57" s="67" t="s">
        <v>162</v>
      </c>
      <c r="Z57" s="67" t="s">
        <v>161</v>
      </c>
      <c r="AA57" s="68" t="s">
        <v>177</v>
      </c>
      <c r="AB57" s="69" t="s">
        <v>227</v>
      </c>
      <c r="AC57" s="81" t="s">
        <v>151</v>
      </c>
      <c r="AD57" s="77"/>
      <c r="AE57" s="86">
        <v>15</v>
      </c>
      <c r="AF57" s="86">
        <v>30</v>
      </c>
      <c r="AG57" s="86">
        <v>30</v>
      </c>
      <c r="AH57" s="86">
        <v>30</v>
      </c>
      <c r="AI57" s="86">
        <v>30</v>
      </c>
      <c r="AJ57" s="65">
        <f>AF57+AG57+AH57+AI57</f>
        <v>120</v>
      </c>
      <c r="AK57" s="57">
        <v>2018</v>
      </c>
    </row>
    <row r="58" spans="1:37" s="2" customFormat="1" ht="15" customHeight="1">
      <c r="A58" s="91"/>
      <c r="B58" s="92"/>
      <c r="C58" s="92"/>
      <c r="D58" s="93"/>
      <c r="E58" s="92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67" t="s">
        <v>163</v>
      </c>
      <c r="S58" s="67" t="s">
        <v>204</v>
      </c>
      <c r="T58" s="67" t="s">
        <v>177</v>
      </c>
      <c r="U58" s="67" t="s">
        <v>161</v>
      </c>
      <c r="V58" s="67" t="s">
        <v>177</v>
      </c>
      <c r="W58" s="67" t="s">
        <v>161</v>
      </c>
      <c r="X58" s="67" t="s">
        <v>161</v>
      </c>
      <c r="Y58" s="67" t="s">
        <v>183</v>
      </c>
      <c r="Z58" s="67" t="s">
        <v>161</v>
      </c>
      <c r="AA58" s="68" t="s">
        <v>161</v>
      </c>
      <c r="AB58" s="98" t="s">
        <v>277</v>
      </c>
      <c r="AC58" s="81" t="s">
        <v>153</v>
      </c>
      <c r="AD58" s="77"/>
      <c r="AE58" s="86" t="s">
        <v>160</v>
      </c>
      <c r="AF58" s="86" t="s">
        <v>160</v>
      </c>
      <c r="AG58" s="86" t="s">
        <v>160</v>
      </c>
      <c r="AH58" s="86" t="s">
        <v>160</v>
      </c>
      <c r="AI58" s="86" t="s">
        <v>160</v>
      </c>
      <c r="AJ58" s="86" t="s">
        <v>160</v>
      </c>
      <c r="AK58" s="57">
        <v>2018</v>
      </c>
    </row>
    <row r="59" spans="1:37" s="2" customFormat="1" ht="28.5" customHeight="1">
      <c r="A59" s="91"/>
      <c r="B59" s="92"/>
      <c r="C59" s="92"/>
      <c r="D59" s="93"/>
      <c r="E59" s="92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67" t="s">
        <v>163</v>
      </c>
      <c r="S59" s="67" t="s">
        <v>204</v>
      </c>
      <c r="T59" s="67" t="s">
        <v>177</v>
      </c>
      <c r="U59" s="67" t="s">
        <v>161</v>
      </c>
      <c r="V59" s="67" t="s">
        <v>177</v>
      </c>
      <c r="W59" s="67" t="s">
        <v>161</v>
      </c>
      <c r="X59" s="67" t="s">
        <v>161</v>
      </c>
      <c r="Y59" s="67" t="s">
        <v>183</v>
      </c>
      <c r="Z59" s="67" t="s">
        <v>161</v>
      </c>
      <c r="AA59" s="68" t="s">
        <v>177</v>
      </c>
      <c r="AB59" s="69" t="s">
        <v>117</v>
      </c>
      <c r="AC59" s="81" t="s">
        <v>266</v>
      </c>
      <c r="AD59" s="77"/>
      <c r="AE59" s="77">
        <v>82.2</v>
      </c>
      <c r="AF59" s="77">
        <v>82.2</v>
      </c>
      <c r="AG59" s="77">
        <v>82.3</v>
      </c>
      <c r="AH59" s="77">
        <v>82.3</v>
      </c>
      <c r="AI59" s="77">
        <v>82.4</v>
      </c>
      <c r="AJ59" s="77">
        <v>82.5</v>
      </c>
      <c r="AK59" s="57">
        <v>2018</v>
      </c>
    </row>
    <row r="60" spans="1:37" s="2" customFormat="1" ht="28.5" customHeight="1">
      <c r="A60" s="91"/>
      <c r="B60" s="92"/>
      <c r="C60" s="92"/>
      <c r="D60" s="93"/>
      <c r="E60" s="92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67" t="s">
        <v>163</v>
      </c>
      <c r="S60" s="67" t="s">
        <v>204</v>
      </c>
      <c r="T60" s="67" t="s">
        <v>177</v>
      </c>
      <c r="U60" s="67" t="s">
        <v>161</v>
      </c>
      <c r="V60" s="67" t="s">
        <v>177</v>
      </c>
      <c r="W60" s="67" t="s">
        <v>161</v>
      </c>
      <c r="X60" s="67" t="s">
        <v>161</v>
      </c>
      <c r="Y60" s="67" t="s">
        <v>183</v>
      </c>
      <c r="Z60" s="67" t="s">
        <v>161</v>
      </c>
      <c r="AA60" s="68" t="s">
        <v>178</v>
      </c>
      <c r="AB60" s="69" t="s">
        <v>116</v>
      </c>
      <c r="AC60" s="81" t="s">
        <v>51</v>
      </c>
      <c r="AD60" s="64"/>
      <c r="AE60" s="86" t="s">
        <v>155</v>
      </c>
      <c r="AF60" s="86" t="s">
        <v>155</v>
      </c>
      <c r="AG60" s="86" t="s">
        <v>155</v>
      </c>
      <c r="AH60" s="86" t="s">
        <v>155</v>
      </c>
      <c r="AI60" s="86" t="s">
        <v>155</v>
      </c>
      <c r="AJ60" s="86" t="s">
        <v>155</v>
      </c>
      <c r="AK60" s="57">
        <v>2018</v>
      </c>
    </row>
    <row r="61" spans="1:37" s="2" customFormat="1" ht="28.5" customHeight="1">
      <c r="A61" s="91"/>
      <c r="B61" s="92"/>
      <c r="C61" s="92"/>
      <c r="D61" s="93"/>
      <c r="E61" s="92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67" t="s">
        <v>163</v>
      </c>
      <c r="S61" s="67" t="s">
        <v>204</v>
      </c>
      <c r="T61" s="67" t="s">
        <v>177</v>
      </c>
      <c r="U61" s="67" t="s">
        <v>161</v>
      </c>
      <c r="V61" s="67" t="s">
        <v>177</v>
      </c>
      <c r="W61" s="67" t="s">
        <v>161</v>
      </c>
      <c r="X61" s="67" t="s">
        <v>161</v>
      </c>
      <c r="Y61" s="67" t="s">
        <v>205</v>
      </c>
      <c r="Z61" s="67" t="s">
        <v>161</v>
      </c>
      <c r="AA61" s="68" t="s">
        <v>161</v>
      </c>
      <c r="AB61" s="69" t="s">
        <v>278</v>
      </c>
      <c r="AC61" s="81" t="s">
        <v>153</v>
      </c>
      <c r="AD61" s="77"/>
      <c r="AE61" s="86" t="s">
        <v>160</v>
      </c>
      <c r="AF61" s="86" t="s">
        <v>160</v>
      </c>
      <c r="AG61" s="86" t="s">
        <v>160</v>
      </c>
      <c r="AH61" s="86" t="s">
        <v>160</v>
      </c>
      <c r="AI61" s="86" t="s">
        <v>160</v>
      </c>
      <c r="AJ61" s="86" t="s">
        <v>160</v>
      </c>
      <c r="AK61" s="57">
        <v>2018</v>
      </c>
    </row>
    <row r="62" spans="1:37" s="2" customFormat="1" ht="27.75" customHeight="1">
      <c r="A62" s="91"/>
      <c r="B62" s="92"/>
      <c r="C62" s="92"/>
      <c r="D62" s="93"/>
      <c r="E62" s="92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67" t="s">
        <v>163</v>
      </c>
      <c r="S62" s="67" t="s">
        <v>204</v>
      </c>
      <c r="T62" s="67" t="s">
        <v>177</v>
      </c>
      <c r="U62" s="67" t="s">
        <v>161</v>
      </c>
      <c r="V62" s="67" t="s">
        <v>177</v>
      </c>
      <c r="W62" s="67" t="s">
        <v>161</v>
      </c>
      <c r="X62" s="67" t="s">
        <v>161</v>
      </c>
      <c r="Y62" s="67" t="s">
        <v>205</v>
      </c>
      <c r="Z62" s="67" t="s">
        <v>161</v>
      </c>
      <c r="AA62" s="68" t="s">
        <v>177</v>
      </c>
      <c r="AB62" s="69" t="s">
        <v>297</v>
      </c>
      <c r="AC62" s="81" t="s">
        <v>51</v>
      </c>
      <c r="AD62" s="64"/>
      <c r="AE62" s="86" t="s">
        <v>155</v>
      </c>
      <c r="AF62" s="86" t="s">
        <v>155</v>
      </c>
      <c r="AG62" s="86" t="s">
        <v>155</v>
      </c>
      <c r="AH62" s="86" t="s">
        <v>155</v>
      </c>
      <c r="AI62" s="86" t="s">
        <v>155</v>
      </c>
      <c r="AJ62" s="86" t="s">
        <v>155</v>
      </c>
      <c r="AK62" s="57">
        <v>2018</v>
      </c>
    </row>
    <row r="63" spans="1:59" s="2" customFormat="1" ht="28.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7" t="s">
        <v>163</v>
      </c>
      <c r="S63" s="67" t="s">
        <v>204</v>
      </c>
      <c r="T63" s="67" t="s">
        <v>177</v>
      </c>
      <c r="U63" s="67" t="s">
        <v>161</v>
      </c>
      <c r="V63" s="67" t="s">
        <v>177</v>
      </c>
      <c r="W63" s="67" t="s">
        <v>161</v>
      </c>
      <c r="X63" s="67" t="s">
        <v>177</v>
      </c>
      <c r="Y63" s="67" t="s">
        <v>161</v>
      </c>
      <c r="Z63" s="67" t="s">
        <v>161</v>
      </c>
      <c r="AA63" s="68" t="s">
        <v>161</v>
      </c>
      <c r="AB63" s="69" t="s">
        <v>308</v>
      </c>
      <c r="AC63" s="81" t="s">
        <v>153</v>
      </c>
      <c r="AD63" s="77"/>
      <c r="AE63" s="86" t="s">
        <v>160</v>
      </c>
      <c r="AF63" s="86" t="s">
        <v>160</v>
      </c>
      <c r="AG63" s="86" t="s">
        <v>160</v>
      </c>
      <c r="AH63" s="86" t="s">
        <v>160</v>
      </c>
      <c r="AI63" s="86" t="s">
        <v>160</v>
      </c>
      <c r="AJ63" s="86" t="s">
        <v>160</v>
      </c>
      <c r="AK63" s="86">
        <v>2018</v>
      </c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2" customFormat="1" ht="28.5" customHeight="1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67" t="s">
        <v>163</v>
      </c>
      <c r="S64" s="67" t="s">
        <v>204</v>
      </c>
      <c r="T64" s="67" t="s">
        <v>177</v>
      </c>
      <c r="U64" s="67" t="s">
        <v>161</v>
      </c>
      <c r="V64" s="67" t="s">
        <v>177</v>
      </c>
      <c r="W64" s="67" t="s">
        <v>161</v>
      </c>
      <c r="X64" s="67" t="s">
        <v>177</v>
      </c>
      <c r="Y64" s="67" t="s">
        <v>161</v>
      </c>
      <c r="Z64" s="67" t="s">
        <v>161</v>
      </c>
      <c r="AA64" s="68" t="s">
        <v>177</v>
      </c>
      <c r="AB64" s="69" t="s">
        <v>309</v>
      </c>
      <c r="AC64" s="58" t="s">
        <v>149</v>
      </c>
      <c r="AD64" s="77"/>
      <c r="AE64" s="77">
        <v>60</v>
      </c>
      <c r="AF64" s="77">
        <v>60</v>
      </c>
      <c r="AG64" s="77">
        <v>60</v>
      </c>
      <c r="AH64" s="77">
        <v>60</v>
      </c>
      <c r="AI64" s="77">
        <v>60</v>
      </c>
      <c r="AJ64" s="77">
        <v>60</v>
      </c>
      <c r="AK64" s="57">
        <v>2018</v>
      </c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2" customFormat="1" ht="26.2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7" t="s">
        <v>163</v>
      </c>
      <c r="S65" s="67" t="s">
        <v>204</v>
      </c>
      <c r="T65" s="67" t="s">
        <v>177</v>
      </c>
      <c r="U65" s="67" t="s">
        <v>161</v>
      </c>
      <c r="V65" s="67" t="s">
        <v>178</v>
      </c>
      <c r="W65" s="67" t="s">
        <v>161</v>
      </c>
      <c r="X65" s="67" t="s">
        <v>161</v>
      </c>
      <c r="Y65" s="67" t="s">
        <v>161</v>
      </c>
      <c r="Z65" s="67" t="s">
        <v>161</v>
      </c>
      <c r="AA65" s="68" t="s">
        <v>161</v>
      </c>
      <c r="AB65" s="69" t="s">
        <v>228</v>
      </c>
      <c r="AC65" s="58" t="s">
        <v>215</v>
      </c>
      <c r="AD65" s="64">
        <v>4.4</v>
      </c>
      <c r="AE65" s="99">
        <f>AE68+AE70+AE73</f>
        <v>34770.3</v>
      </c>
      <c r="AF65" s="99">
        <f>AF68+AF70+AF73</f>
        <v>22831.899999999998</v>
      </c>
      <c r="AG65" s="99">
        <f>AG68+AG70+AG73</f>
        <v>22997.199999999997</v>
      </c>
      <c r="AH65" s="99">
        <f>AH68+AH70+AH73</f>
        <v>22997.199999999997</v>
      </c>
      <c r="AI65" s="99">
        <f>AI68+AI70+AI73</f>
        <v>22997.199999999997</v>
      </c>
      <c r="AJ65" s="65" t="e">
        <f>AF65+AG65+AH65+AI65+#REF!+#REF!</f>
        <v>#REF!</v>
      </c>
      <c r="AK65" s="57">
        <v>2018</v>
      </c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60" s="1" customFormat="1" ht="41.25" customHeight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67" t="s">
        <v>163</v>
      </c>
      <c r="S66" s="67" t="s">
        <v>204</v>
      </c>
      <c r="T66" s="67" t="s">
        <v>177</v>
      </c>
      <c r="U66" s="67" t="s">
        <v>161</v>
      </c>
      <c r="V66" s="67" t="s">
        <v>178</v>
      </c>
      <c r="W66" s="67" t="s">
        <v>161</v>
      </c>
      <c r="X66" s="67" t="s">
        <v>161</v>
      </c>
      <c r="Y66" s="67" t="s">
        <v>161</v>
      </c>
      <c r="Z66" s="67" t="s">
        <v>161</v>
      </c>
      <c r="AA66" s="68" t="s">
        <v>177</v>
      </c>
      <c r="AB66" s="69" t="s">
        <v>229</v>
      </c>
      <c r="AC66" s="81" t="s">
        <v>149</v>
      </c>
      <c r="AD66" s="64"/>
      <c r="AE66" s="99">
        <v>75</v>
      </c>
      <c r="AF66" s="99">
        <v>75.1</v>
      </c>
      <c r="AG66" s="99">
        <v>75.2</v>
      </c>
      <c r="AH66" s="99">
        <v>75.2</v>
      </c>
      <c r="AI66" s="99">
        <v>75.3</v>
      </c>
      <c r="AJ66" s="99">
        <v>75.4</v>
      </c>
      <c r="AK66" s="57">
        <v>2018</v>
      </c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4"/>
    </row>
    <row r="67" spans="1:60" s="1" customFormat="1" ht="54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67" t="s">
        <v>163</v>
      </c>
      <c r="S67" s="67" t="s">
        <v>204</v>
      </c>
      <c r="T67" s="67" t="s">
        <v>177</v>
      </c>
      <c r="U67" s="67" t="s">
        <v>161</v>
      </c>
      <c r="V67" s="67" t="s">
        <v>178</v>
      </c>
      <c r="W67" s="67" t="s">
        <v>161</v>
      </c>
      <c r="X67" s="67" t="s">
        <v>161</v>
      </c>
      <c r="Y67" s="67" t="s">
        <v>161</v>
      </c>
      <c r="Z67" s="67" t="s">
        <v>161</v>
      </c>
      <c r="AA67" s="68" t="s">
        <v>178</v>
      </c>
      <c r="AB67" s="98" t="s">
        <v>230</v>
      </c>
      <c r="AC67" s="81" t="s">
        <v>149</v>
      </c>
      <c r="AD67" s="64"/>
      <c r="AE67" s="77">
        <v>26</v>
      </c>
      <c r="AF67" s="77">
        <v>20</v>
      </c>
      <c r="AG67" s="77">
        <v>20</v>
      </c>
      <c r="AH67" s="77">
        <v>20</v>
      </c>
      <c r="AI67" s="77">
        <v>20</v>
      </c>
      <c r="AJ67" s="77">
        <v>20</v>
      </c>
      <c r="AK67" s="57">
        <v>2018</v>
      </c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4"/>
    </row>
    <row r="68" spans="1:60" s="1" customFormat="1" ht="42" customHeight="1">
      <c r="A68" s="94">
        <v>1</v>
      </c>
      <c r="B68" s="94">
        <v>2</v>
      </c>
      <c r="C68" s="94">
        <v>3</v>
      </c>
      <c r="D68" s="94">
        <v>0</v>
      </c>
      <c r="E68" s="94">
        <v>4</v>
      </c>
      <c r="F68" s="94">
        <v>0</v>
      </c>
      <c r="G68" s="94">
        <v>1</v>
      </c>
      <c r="H68" s="94" t="s">
        <v>163</v>
      </c>
      <c r="I68" s="94" t="s">
        <v>204</v>
      </c>
      <c r="J68" s="94" t="s">
        <v>177</v>
      </c>
      <c r="K68" s="94">
        <v>1</v>
      </c>
      <c r="L68" s="94">
        <v>1</v>
      </c>
      <c r="M68" s="94">
        <v>1</v>
      </c>
      <c r="N68" s="94">
        <v>0</v>
      </c>
      <c r="O68" s="94">
        <v>2</v>
      </c>
      <c r="P68" s="94">
        <v>4</v>
      </c>
      <c r="Q68" s="94">
        <v>4</v>
      </c>
      <c r="R68" s="89" t="s">
        <v>163</v>
      </c>
      <c r="S68" s="89" t="s">
        <v>204</v>
      </c>
      <c r="T68" s="89" t="s">
        <v>177</v>
      </c>
      <c r="U68" s="89" t="s">
        <v>161</v>
      </c>
      <c r="V68" s="89" t="s">
        <v>178</v>
      </c>
      <c r="W68" s="89" t="s">
        <v>161</v>
      </c>
      <c r="X68" s="89" t="s">
        <v>161</v>
      </c>
      <c r="Y68" s="89" t="s">
        <v>177</v>
      </c>
      <c r="Z68" s="89" t="s">
        <v>161</v>
      </c>
      <c r="AA68" s="90" t="s">
        <v>161</v>
      </c>
      <c r="AB68" s="69" t="s">
        <v>244</v>
      </c>
      <c r="AC68" s="58" t="s">
        <v>215</v>
      </c>
      <c r="AD68" s="64"/>
      <c r="AE68" s="99">
        <v>26981.8</v>
      </c>
      <c r="AF68" s="99">
        <v>17205.6</v>
      </c>
      <c r="AG68" s="99">
        <v>17205.6</v>
      </c>
      <c r="AH68" s="99">
        <v>17205.6</v>
      </c>
      <c r="AI68" s="99">
        <v>17205.6</v>
      </c>
      <c r="AJ68" s="65">
        <f>AF68+AG68+AH68+AI68</f>
        <v>68822.4</v>
      </c>
      <c r="AK68" s="57">
        <v>2018</v>
      </c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4"/>
    </row>
    <row r="69" spans="1:60" s="1" customFormat="1" ht="40.5" customHeight="1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67" t="s">
        <v>163</v>
      </c>
      <c r="S69" s="67" t="s">
        <v>204</v>
      </c>
      <c r="T69" s="67" t="s">
        <v>177</v>
      </c>
      <c r="U69" s="67" t="s">
        <v>161</v>
      </c>
      <c r="V69" s="67" t="s">
        <v>178</v>
      </c>
      <c r="W69" s="67" t="s">
        <v>161</v>
      </c>
      <c r="X69" s="67" t="s">
        <v>161</v>
      </c>
      <c r="Y69" s="67" t="s">
        <v>177</v>
      </c>
      <c r="Z69" s="67" t="s">
        <v>161</v>
      </c>
      <c r="AA69" s="68" t="s">
        <v>177</v>
      </c>
      <c r="AB69" s="69" t="s">
        <v>231</v>
      </c>
      <c r="AC69" s="81" t="s">
        <v>151</v>
      </c>
      <c r="AD69" s="64"/>
      <c r="AE69" s="96">
        <v>2592</v>
      </c>
      <c r="AF69" s="96">
        <v>1532</v>
      </c>
      <c r="AG69" s="96">
        <v>1532</v>
      </c>
      <c r="AH69" s="96">
        <v>1532</v>
      </c>
      <c r="AI69" s="96">
        <v>1532</v>
      </c>
      <c r="AJ69" s="65">
        <f>AF69+AG69+AH69+AI69</f>
        <v>6128</v>
      </c>
      <c r="AK69" s="57">
        <v>2018</v>
      </c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4"/>
    </row>
    <row r="70" spans="1:60" s="1" customFormat="1" ht="56.25" customHeight="1">
      <c r="A70" s="94">
        <v>1</v>
      </c>
      <c r="B70" s="94">
        <v>2</v>
      </c>
      <c r="C70" s="94">
        <v>3</v>
      </c>
      <c r="D70" s="94">
        <v>0</v>
      </c>
      <c r="E70" s="94">
        <v>4</v>
      </c>
      <c r="F70" s="94">
        <v>0</v>
      </c>
      <c r="G70" s="94">
        <v>1</v>
      </c>
      <c r="H70" s="94" t="s">
        <v>163</v>
      </c>
      <c r="I70" s="94" t="s">
        <v>204</v>
      </c>
      <c r="J70" s="94" t="s">
        <v>177</v>
      </c>
      <c r="K70" s="94">
        <v>2</v>
      </c>
      <c r="L70" s="94">
        <v>0</v>
      </c>
      <c r="M70" s="94">
        <v>1</v>
      </c>
      <c r="N70" s="94">
        <v>0</v>
      </c>
      <c r="O70" s="94">
        <v>6</v>
      </c>
      <c r="P70" s="94">
        <v>2</v>
      </c>
      <c r="Q70" s="94">
        <v>1</v>
      </c>
      <c r="R70" s="89" t="s">
        <v>163</v>
      </c>
      <c r="S70" s="89" t="s">
        <v>204</v>
      </c>
      <c r="T70" s="89" t="s">
        <v>177</v>
      </c>
      <c r="U70" s="89" t="s">
        <v>161</v>
      </c>
      <c r="V70" s="89" t="s">
        <v>178</v>
      </c>
      <c r="W70" s="89" t="s">
        <v>161</v>
      </c>
      <c r="X70" s="89" t="s">
        <v>161</v>
      </c>
      <c r="Y70" s="89" t="s">
        <v>178</v>
      </c>
      <c r="Z70" s="89" t="s">
        <v>161</v>
      </c>
      <c r="AA70" s="90" t="s">
        <v>161</v>
      </c>
      <c r="AB70" s="69" t="s">
        <v>298</v>
      </c>
      <c r="AC70" s="58" t="s">
        <v>215</v>
      </c>
      <c r="AD70" s="64"/>
      <c r="AE70" s="99">
        <v>6650.5</v>
      </c>
      <c r="AF70" s="99">
        <v>4491.7</v>
      </c>
      <c r="AG70" s="99">
        <v>4657</v>
      </c>
      <c r="AH70" s="99">
        <v>4657</v>
      </c>
      <c r="AI70" s="99">
        <v>4657</v>
      </c>
      <c r="AJ70" s="65">
        <f>AF70+AG70+AH70+AI70</f>
        <v>18462.7</v>
      </c>
      <c r="AK70" s="57">
        <v>2018</v>
      </c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4"/>
    </row>
    <row r="71" spans="1:60" s="1" customFormat="1" ht="55.5" customHeight="1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67" t="s">
        <v>163</v>
      </c>
      <c r="S71" s="67" t="s">
        <v>204</v>
      </c>
      <c r="T71" s="67" t="s">
        <v>177</v>
      </c>
      <c r="U71" s="67" t="s">
        <v>161</v>
      </c>
      <c r="V71" s="67" t="s">
        <v>178</v>
      </c>
      <c r="W71" s="67" t="s">
        <v>161</v>
      </c>
      <c r="X71" s="67" t="s">
        <v>161</v>
      </c>
      <c r="Y71" s="67" t="s">
        <v>178</v>
      </c>
      <c r="Z71" s="67" t="s">
        <v>161</v>
      </c>
      <c r="AA71" s="68" t="s">
        <v>177</v>
      </c>
      <c r="AB71" s="69" t="s">
        <v>299</v>
      </c>
      <c r="AC71" s="81" t="s">
        <v>151</v>
      </c>
      <c r="AD71" s="64"/>
      <c r="AE71" s="86">
        <v>500</v>
      </c>
      <c r="AF71" s="86">
        <v>314</v>
      </c>
      <c r="AG71" s="86">
        <v>314</v>
      </c>
      <c r="AH71" s="86">
        <v>314</v>
      </c>
      <c r="AI71" s="86">
        <v>314</v>
      </c>
      <c r="AJ71" s="65">
        <f>AF71+AG71+AH71+AI71</f>
        <v>1256</v>
      </c>
      <c r="AK71" s="57">
        <v>2018</v>
      </c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4"/>
    </row>
    <row r="72" spans="1:60" s="1" customFormat="1" ht="55.5" customHeight="1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67" t="s">
        <v>163</v>
      </c>
      <c r="S72" s="67" t="s">
        <v>204</v>
      </c>
      <c r="T72" s="67" t="s">
        <v>177</v>
      </c>
      <c r="U72" s="67" t="s">
        <v>161</v>
      </c>
      <c r="V72" s="67" t="s">
        <v>178</v>
      </c>
      <c r="W72" s="67" t="s">
        <v>161</v>
      </c>
      <c r="X72" s="67" t="s">
        <v>161</v>
      </c>
      <c r="Y72" s="67" t="s">
        <v>178</v>
      </c>
      <c r="Z72" s="67" t="s">
        <v>161</v>
      </c>
      <c r="AA72" s="68" t="s">
        <v>178</v>
      </c>
      <c r="AB72" s="101" t="s">
        <v>300</v>
      </c>
      <c r="AC72" s="102" t="s">
        <v>149</v>
      </c>
      <c r="AD72" s="64"/>
      <c r="AE72" s="77">
        <v>90</v>
      </c>
      <c r="AF72" s="77">
        <v>90</v>
      </c>
      <c r="AG72" s="77">
        <v>90</v>
      </c>
      <c r="AH72" s="77">
        <v>90</v>
      </c>
      <c r="AI72" s="77">
        <v>90</v>
      </c>
      <c r="AJ72" s="77">
        <v>90</v>
      </c>
      <c r="AK72" s="57">
        <v>2018</v>
      </c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4"/>
    </row>
    <row r="73" spans="1:60" s="1" customFormat="1" ht="42.75" customHeight="1">
      <c r="A73" s="94">
        <v>1</v>
      </c>
      <c r="B73" s="94">
        <v>2</v>
      </c>
      <c r="C73" s="94">
        <v>3</v>
      </c>
      <c r="D73" s="94">
        <v>0</v>
      </c>
      <c r="E73" s="94">
        <v>4</v>
      </c>
      <c r="F73" s="94">
        <v>0</v>
      </c>
      <c r="G73" s="94">
        <v>1</v>
      </c>
      <c r="H73" s="94" t="s">
        <v>163</v>
      </c>
      <c r="I73" s="94" t="s">
        <v>204</v>
      </c>
      <c r="J73" s="94" t="s">
        <v>177</v>
      </c>
      <c r="K73" s="94">
        <v>1</v>
      </c>
      <c r="L73" s="94">
        <v>1</v>
      </c>
      <c r="M73" s="94">
        <v>1</v>
      </c>
      <c r="N73" s="94">
        <v>0</v>
      </c>
      <c r="O73" s="94">
        <v>2</v>
      </c>
      <c r="P73" s="94">
        <v>4</v>
      </c>
      <c r="Q73" s="94">
        <v>4</v>
      </c>
      <c r="R73" s="89" t="s">
        <v>163</v>
      </c>
      <c r="S73" s="89" t="s">
        <v>204</v>
      </c>
      <c r="T73" s="89" t="s">
        <v>177</v>
      </c>
      <c r="U73" s="89" t="s">
        <v>161</v>
      </c>
      <c r="V73" s="89" t="s">
        <v>178</v>
      </c>
      <c r="W73" s="89" t="s">
        <v>161</v>
      </c>
      <c r="X73" s="89" t="s">
        <v>161</v>
      </c>
      <c r="Y73" s="89" t="s">
        <v>179</v>
      </c>
      <c r="Z73" s="89" t="s">
        <v>161</v>
      </c>
      <c r="AA73" s="90" t="s">
        <v>161</v>
      </c>
      <c r="AB73" s="69" t="s">
        <v>279</v>
      </c>
      <c r="AC73" s="58" t="s">
        <v>215</v>
      </c>
      <c r="AD73" s="64"/>
      <c r="AE73" s="99">
        <v>1138</v>
      </c>
      <c r="AF73" s="99">
        <v>1134.6</v>
      </c>
      <c r="AG73" s="99">
        <v>1134.6</v>
      </c>
      <c r="AH73" s="99">
        <v>1134.6</v>
      </c>
      <c r="AI73" s="99">
        <v>1134.6</v>
      </c>
      <c r="AJ73" s="65">
        <f>AF73+AG73+AH73+AI73</f>
        <v>4538.4</v>
      </c>
      <c r="AK73" s="57">
        <v>2018</v>
      </c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4"/>
    </row>
    <row r="74" spans="1:60" s="1" customFormat="1" ht="30" customHeight="1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67" t="s">
        <v>163</v>
      </c>
      <c r="S74" s="67" t="s">
        <v>204</v>
      </c>
      <c r="T74" s="67" t="s">
        <v>177</v>
      </c>
      <c r="U74" s="67" t="s">
        <v>161</v>
      </c>
      <c r="V74" s="67" t="s">
        <v>178</v>
      </c>
      <c r="W74" s="67" t="s">
        <v>161</v>
      </c>
      <c r="X74" s="67" t="s">
        <v>161</v>
      </c>
      <c r="Y74" s="67" t="s">
        <v>179</v>
      </c>
      <c r="Z74" s="67" t="s">
        <v>161</v>
      </c>
      <c r="AA74" s="68" t="s">
        <v>177</v>
      </c>
      <c r="AB74" s="69" t="s">
        <v>232</v>
      </c>
      <c r="AC74" s="81" t="s">
        <v>151</v>
      </c>
      <c r="AD74" s="77"/>
      <c r="AE74" s="96">
        <v>26650</v>
      </c>
      <c r="AF74" s="96">
        <v>25047</v>
      </c>
      <c r="AG74" s="96">
        <v>25047</v>
      </c>
      <c r="AH74" s="96">
        <v>25047</v>
      </c>
      <c r="AI74" s="96">
        <v>25047</v>
      </c>
      <c r="AJ74" s="65">
        <f>AF74+AG74+AH74+AI74</f>
        <v>100188</v>
      </c>
      <c r="AK74" s="57">
        <v>2018</v>
      </c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4"/>
    </row>
    <row r="75" spans="1:60" s="1" customFormat="1" ht="66.75" customHeight="1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67" t="s">
        <v>163</v>
      </c>
      <c r="S75" s="67" t="s">
        <v>204</v>
      </c>
      <c r="T75" s="67" t="s">
        <v>177</v>
      </c>
      <c r="U75" s="67" t="s">
        <v>161</v>
      </c>
      <c r="V75" s="67" t="s">
        <v>178</v>
      </c>
      <c r="W75" s="67" t="s">
        <v>161</v>
      </c>
      <c r="X75" s="67" t="s">
        <v>161</v>
      </c>
      <c r="Y75" s="67" t="s">
        <v>179</v>
      </c>
      <c r="Z75" s="67" t="s">
        <v>161</v>
      </c>
      <c r="AA75" s="68" t="s">
        <v>178</v>
      </c>
      <c r="AB75" s="69" t="s">
        <v>233</v>
      </c>
      <c r="AC75" s="81" t="s">
        <v>149</v>
      </c>
      <c r="AD75" s="77"/>
      <c r="AE75" s="77">
        <v>46</v>
      </c>
      <c r="AF75" s="77">
        <v>46</v>
      </c>
      <c r="AG75" s="77">
        <v>46</v>
      </c>
      <c r="AH75" s="77">
        <v>46</v>
      </c>
      <c r="AI75" s="77">
        <v>46</v>
      </c>
      <c r="AJ75" s="77">
        <v>46</v>
      </c>
      <c r="AK75" s="57">
        <v>2018</v>
      </c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4"/>
    </row>
    <row r="76" spans="1:59" s="2" customFormat="1" ht="42" customHeight="1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7" t="s">
        <v>163</v>
      </c>
      <c r="S76" s="67" t="s">
        <v>204</v>
      </c>
      <c r="T76" s="67" t="s">
        <v>177</v>
      </c>
      <c r="U76" s="67" t="s">
        <v>161</v>
      </c>
      <c r="V76" s="67" t="s">
        <v>179</v>
      </c>
      <c r="W76" s="67" t="s">
        <v>161</v>
      </c>
      <c r="X76" s="67" t="s">
        <v>161</v>
      </c>
      <c r="Y76" s="67" t="s">
        <v>161</v>
      </c>
      <c r="Z76" s="67" t="s">
        <v>161</v>
      </c>
      <c r="AA76" s="68" t="s">
        <v>161</v>
      </c>
      <c r="AB76" s="69" t="s">
        <v>310</v>
      </c>
      <c r="AC76" s="58" t="s">
        <v>215</v>
      </c>
      <c r="AD76" s="77">
        <v>0.3</v>
      </c>
      <c r="AE76" s="99">
        <f>AE78+AE80</f>
        <v>1739.1999999999998</v>
      </c>
      <c r="AF76" s="99">
        <f>AF78+AF80</f>
        <v>1546.3999999999999</v>
      </c>
      <c r="AG76" s="99">
        <f>AG78+AG80</f>
        <v>1546.3999999999999</v>
      </c>
      <c r="AH76" s="99">
        <f>AH78+AH80</f>
        <v>1546.3999999999999</v>
      </c>
      <c r="AI76" s="99">
        <f>AI78+AI80</f>
        <v>1546.3999999999999</v>
      </c>
      <c r="AJ76" s="65" t="e">
        <f>AF76+AG76+AH76+AI76+#REF!+#REF!</f>
        <v>#REF!</v>
      </c>
      <c r="AK76" s="57">
        <v>2018</v>
      </c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</row>
    <row r="77" spans="1:37" s="2" customFormat="1" ht="51.7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67" t="s">
        <v>163</v>
      </c>
      <c r="S77" s="67" t="s">
        <v>204</v>
      </c>
      <c r="T77" s="67" t="s">
        <v>177</v>
      </c>
      <c r="U77" s="67" t="s">
        <v>161</v>
      </c>
      <c r="V77" s="67" t="s">
        <v>179</v>
      </c>
      <c r="W77" s="67" t="s">
        <v>161</v>
      </c>
      <c r="X77" s="67" t="s">
        <v>161</v>
      </c>
      <c r="Y77" s="67" t="s">
        <v>161</v>
      </c>
      <c r="Z77" s="67" t="s">
        <v>161</v>
      </c>
      <c r="AA77" s="68" t="s">
        <v>177</v>
      </c>
      <c r="AB77" s="69" t="s">
        <v>234</v>
      </c>
      <c r="AC77" s="81" t="s">
        <v>149</v>
      </c>
      <c r="AD77" s="77"/>
      <c r="AE77" s="86">
        <v>5.5</v>
      </c>
      <c r="AF77" s="77">
        <v>5</v>
      </c>
      <c r="AG77" s="77">
        <v>5</v>
      </c>
      <c r="AH77" s="77">
        <v>5</v>
      </c>
      <c r="AI77" s="77">
        <v>5</v>
      </c>
      <c r="AJ77" s="77">
        <v>5</v>
      </c>
      <c r="AK77" s="57">
        <v>2018</v>
      </c>
    </row>
    <row r="78" spans="1:37" s="2" customFormat="1" ht="54.75" customHeight="1">
      <c r="A78" s="94">
        <v>1</v>
      </c>
      <c r="B78" s="94">
        <v>2</v>
      </c>
      <c r="C78" s="94">
        <v>3</v>
      </c>
      <c r="D78" s="94">
        <v>0</v>
      </c>
      <c r="E78" s="94">
        <v>4</v>
      </c>
      <c r="F78" s="94">
        <v>0</v>
      </c>
      <c r="G78" s="94">
        <v>1</v>
      </c>
      <c r="H78" s="94" t="s">
        <v>163</v>
      </c>
      <c r="I78" s="94" t="s">
        <v>204</v>
      </c>
      <c r="J78" s="94" t="s">
        <v>177</v>
      </c>
      <c r="K78" s="94">
        <v>1</v>
      </c>
      <c r="L78" s="94">
        <v>1</v>
      </c>
      <c r="M78" s="94">
        <v>1</v>
      </c>
      <c r="N78" s="94">
        <v>0</v>
      </c>
      <c r="O78" s="94">
        <v>2</v>
      </c>
      <c r="P78" s="94">
        <v>4</v>
      </c>
      <c r="Q78" s="94">
        <v>4</v>
      </c>
      <c r="R78" s="89" t="s">
        <v>163</v>
      </c>
      <c r="S78" s="89" t="s">
        <v>204</v>
      </c>
      <c r="T78" s="89" t="s">
        <v>177</v>
      </c>
      <c r="U78" s="89" t="s">
        <v>161</v>
      </c>
      <c r="V78" s="89" t="s">
        <v>179</v>
      </c>
      <c r="W78" s="89" t="s">
        <v>161</v>
      </c>
      <c r="X78" s="89" t="s">
        <v>161</v>
      </c>
      <c r="Y78" s="89" t="s">
        <v>177</v>
      </c>
      <c r="Z78" s="89" t="s">
        <v>161</v>
      </c>
      <c r="AA78" s="90" t="s">
        <v>161</v>
      </c>
      <c r="AB78" s="69" t="s">
        <v>235</v>
      </c>
      <c r="AC78" s="58" t="s">
        <v>215</v>
      </c>
      <c r="AD78" s="77"/>
      <c r="AE78" s="77">
        <v>376.9</v>
      </c>
      <c r="AF78" s="77">
        <v>403.3</v>
      </c>
      <c r="AG78" s="77">
        <v>403.3</v>
      </c>
      <c r="AH78" s="77">
        <v>403.3</v>
      </c>
      <c r="AI78" s="77">
        <v>403.3</v>
      </c>
      <c r="AJ78" s="65" t="e">
        <f>AF78+AG78+AH78+AI78+#REF!+#REF!</f>
        <v>#REF!</v>
      </c>
      <c r="AK78" s="57">
        <v>2018</v>
      </c>
    </row>
    <row r="79" spans="1:37" s="2" customFormat="1" ht="51.75" customHeight="1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67" t="s">
        <v>163</v>
      </c>
      <c r="S79" s="67" t="s">
        <v>204</v>
      </c>
      <c r="T79" s="67" t="s">
        <v>177</v>
      </c>
      <c r="U79" s="67" t="s">
        <v>161</v>
      </c>
      <c r="V79" s="67" t="s">
        <v>179</v>
      </c>
      <c r="W79" s="67" t="s">
        <v>161</v>
      </c>
      <c r="X79" s="67" t="s">
        <v>161</v>
      </c>
      <c r="Y79" s="67" t="s">
        <v>177</v>
      </c>
      <c r="Z79" s="67" t="s">
        <v>161</v>
      </c>
      <c r="AA79" s="68" t="s">
        <v>177</v>
      </c>
      <c r="AB79" s="69" t="s">
        <v>236</v>
      </c>
      <c r="AC79" s="81" t="s">
        <v>151</v>
      </c>
      <c r="AD79" s="77"/>
      <c r="AE79" s="86">
        <v>72</v>
      </c>
      <c r="AF79" s="86">
        <v>59</v>
      </c>
      <c r="AG79" s="86">
        <v>59</v>
      </c>
      <c r="AH79" s="86">
        <v>59</v>
      </c>
      <c r="AI79" s="86">
        <v>59</v>
      </c>
      <c r="AJ79" s="65">
        <f>AF79+AG79+AH79+AI79</f>
        <v>236</v>
      </c>
      <c r="AK79" s="57">
        <v>2018</v>
      </c>
    </row>
    <row r="80" spans="1:37" s="2" customFormat="1" ht="30" customHeight="1">
      <c r="A80" s="94">
        <v>1</v>
      </c>
      <c r="B80" s="94">
        <v>2</v>
      </c>
      <c r="C80" s="94">
        <v>3</v>
      </c>
      <c r="D80" s="94">
        <v>0</v>
      </c>
      <c r="E80" s="94">
        <v>4</v>
      </c>
      <c r="F80" s="94">
        <v>0</v>
      </c>
      <c r="G80" s="94">
        <v>1</v>
      </c>
      <c r="H80" s="94" t="s">
        <v>163</v>
      </c>
      <c r="I80" s="94" t="s">
        <v>204</v>
      </c>
      <c r="J80" s="94" t="s">
        <v>177</v>
      </c>
      <c r="K80" s="94">
        <v>1</v>
      </c>
      <c r="L80" s="94">
        <v>1</v>
      </c>
      <c r="M80" s="94">
        <v>1</v>
      </c>
      <c r="N80" s="94">
        <v>0</v>
      </c>
      <c r="O80" s="94">
        <v>2</v>
      </c>
      <c r="P80" s="94">
        <v>4</v>
      </c>
      <c r="Q80" s="94">
        <v>4</v>
      </c>
      <c r="R80" s="89" t="s">
        <v>163</v>
      </c>
      <c r="S80" s="89" t="s">
        <v>204</v>
      </c>
      <c r="T80" s="89" t="s">
        <v>177</v>
      </c>
      <c r="U80" s="89" t="s">
        <v>161</v>
      </c>
      <c r="V80" s="89" t="s">
        <v>179</v>
      </c>
      <c r="W80" s="89" t="s">
        <v>161</v>
      </c>
      <c r="X80" s="89" t="s">
        <v>161</v>
      </c>
      <c r="Y80" s="89" t="s">
        <v>178</v>
      </c>
      <c r="Z80" s="89" t="s">
        <v>161</v>
      </c>
      <c r="AA80" s="90" t="s">
        <v>161</v>
      </c>
      <c r="AB80" s="69" t="s">
        <v>237</v>
      </c>
      <c r="AC80" s="58" t="s">
        <v>215</v>
      </c>
      <c r="AD80" s="77"/>
      <c r="AE80" s="99">
        <v>1362.3</v>
      </c>
      <c r="AF80" s="99">
        <v>1143.1</v>
      </c>
      <c r="AG80" s="99">
        <v>1143.1</v>
      </c>
      <c r="AH80" s="99">
        <v>1143.1</v>
      </c>
      <c r="AI80" s="99">
        <v>1143.1</v>
      </c>
      <c r="AJ80" s="65">
        <f>AF80+AG80+AH80+AI80</f>
        <v>4572.4</v>
      </c>
      <c r="AK80" s="57">
        <v>2018</v>
      </c>
    </row>
    <row r="81" spans="1:37" s="2" customFormat="1" ht="39.75" customHeight="1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67" t="s">
        <v>163</v>
      </c>
      <c r="S81" s="67" t="s">
        <v>204</v>
      </c>
      <c r="T81" s="67" t="s">
        <v>177</v>
      </c>
      <c r="U81" s="67" t="s">
        <v>161</v>
      </c>
      <c r="V81" s="67" t="s">
        <v>179</v>
      </c>
      <c r="W81" s="67" t="s">
        <v>161</v>
      </c>
      <c r="X81" s="67" t="s">
        <v>161</v>
      </c>
      <c r="Y81" s="67" t="s">
        <v>178</v>
      </c>
      <c r="Z81" s="67" t="s">
        <v>161</v>
      </c>
      <c r="AA81" s="68" t="s">
        <v>177</v>
      </c>
      <c r="AB81" s="69" t="s">
        <v>238</v>
      </c>
      <c r="AC81" s="81" t="s">
        <v>151</v>
      </c>
      <c r="AD81" s="77"/>
      <c r="AE81" s="86">
        <v>407</v>
      </c>
      <c r="AF81" s="86">
        <v>324</v>
      </c>
      <c r="AG81" s="86">
        <v>324</v>
      </c>
      <c r="AH81" s="86">
        <v>324</v>
      </c>
      <c r="AI81" s="86">
        <v>324</v>
      </c>
      <c r="AJ81" s="65">
        <f>AF81+AG81+AH81+AI81</f>
        <v>1296</v>
      </c>
      <c r="AK81" s="57">
        <v>2018</v>
      </c>
    </row>
    <row r="82" spans="1:37" s="2" customFormat="1" ht="20.25" customHeight="1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67" t="s">
        <v>163</v>
      </c>
      <c r="S82" s="67" t="s">
        <v>204</v>
      </c>
      <c r="T82" s="67" t="s">
        <v>177</v>
      </c>
      <c r="U82" s="67" t="s">
        <v>161</v>
      </c>
      <c r="V82" s="67" t="s">
        <v>180</v>
      </c>
      <c r="W82" s="67" t="s">
        <v>161</v>
      </c>
      <c r="X82" s="67" t="s">
        <v>161</v>
      </c>
      <c r="Y82" s="67" t="s">
        <v>161</v>
      </c>
      <c r="Z82" s="67" t="s">
        <v>161</v>
      </c>
      <c r="AA82" s="68" t="s">
        <v>161</v>
      </c>
      <c r="AB82" s="69" t="s">
        <v>311</v>
      </c>
      <c r="AC82" s="81" t="s">
        <v>153</v>
      </c>
      <c r="AD82" s="77">
        <v>12.5</v>
      </c>
      <c r="AE82" s="86" t="s">
        <v>160</v>
      </c>
      <c r="AF82" s="86" t="s">
        <v>160</v>
      </c>
      <c r="AG82" s="86" t="s">
        <v>160</v>
      </c>
      <c r="AH82" s="86" t="s">
        <v>160</v>
      </c>
      <c r="AI82" s="86" t="s">
        <v>160</v>
      </c>
      <c r="AJ82" s="86" t="s">
        <v>160</v>
      </c>
      <c r="AK82" s="86">
        <v>2018</v>
      </c>
    </row>
    <row r="83" spans="1:37" s="2" customFormat="1" ht="27" customHeight="1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67" t="s">
        <v>163</v>
      </c>
      <c r="S83" s="67" t="s">
        <v>204</v>
      </c>
      <c r="T83" s="67" t="s">
        <v>177</v>
      </c>
      <c r="U83" s="67" t="s">
        <v>161</v>
      </c>
      <c r="V83" s="67" t="s">
        <v>180</v>
      </c>
      <c r="W83" s="67" t="s">
        <v>161</v>
      </c>
      <c r="X83" s="67" t="s">
        <v>161</v>
      </c>
      <c r="Y83" s="67" t="s">
        <v>161</v>
      </c>
      <c r="Z83" s="67" t="s">
        <v>161</v>
      </c>
      <c r="AA83" s="68" t="s">
        <v>177</v>
      </c>
      <c r="AB83" s="69" t="s">
        <v>239</v>
      </c>
      <c r="AC83" s="81" t="s">
        <v>150</v>
      </c>
      <c r="AD83" s="77"/>
      <c r="AE83" s="86">
        <v>4</v>
      </c>
      <c r="AF83" s="86">
        <v>4</v>
      </c>
      <c r="AG83" s="86">
        <v>4</v>
      </c>
      <c r="AH83" s="86">
        <v>4</v>
      </c>
      <c r="AI83" s="86">
        <v>4</v>
      </c>
      <c r="AJ83" s="87" t="e">
        <f>AF83+AG83+AH83+AI83+#REF!+#REF!</f>
        <v>#REF!</v>
      </c>
      <c r="AK83" s="57">
        <v>2018</v>
      </c>
    </row>
    <row r="84" spans="1:37" s="2" customFormat="1" ht="29.25" customHeight="1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67" t="s">
        <v>163</v>
      </c>
      <c r="S84" s="67" t="s">
        <v>204</v>
      </c>
      <c r="T84" s="67" t="s">
        <v>177</v>
      </c>
      <c r="U84" s="67" t="s">
        <v>161</v>
      </c>
      <c r="V84" s="67" t="s">
        <v>180</v>
      </c>
      <c r="W84" s="67" t="s">
        <v>161</v>
      </c>
      <c r="X84" s="67" t="s">
        <v>161</v>
      </c>
      <c r="Y84" s="67" t="s">
        <v>161</v>
      </c>
      <c r="Z84" s="67" t="s">
        <v>161</v>
      </c>
      <c r="AA84" s="68" t="s">
        <v>178</v>
      </c>
      <c r="AB84" s="69" t="s">
        <v>240</v>
      </c>
      <c r="AC84" s="81" t="s">
        <v>153</v>
      </c>
      <c r="AD84" s="77"/>
      <c r="AE84" s="86" t="s">
        <v>160</v>
      </c>
      <c r="AF84" s="86" t="s">
        <v>160</v>
      </c>
      <c r="AG84" s="86" t="s">
        <v>160</v>
      </c>
      <c r="AH84" s="86" t="s">
        <v>160</v>
      </c>
      <c r="AI84" s="86" t="s">
        <v>160</v>
      </c>
      <c r="AJ84" s="86" t="s">
        <v>160</v>
      </c>
      <c r="AK84" s="57">
        <v>2018</v>
      </c>
    </row>
    <row r="85" spans="1:37" s="2" customFormat="1" ht="42" customHeight="1">
      <c r="A85" s="88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9" t="s">
        <v>163</v>
      </c>
      <c r="S85" s="89" t="s">
        <v>204</v>
      </c>
      <c r="T85" s="89" t="s">
        <v>177</v>
      </c>
      <c r="U85" s="89" t="s">
        <v>161</v>
      </c>
      <c r="V85" s="89" t="s">
        <v>180</v>
      </c>
      <c r="W85" s="89" t="s">
        <v>161</v>
      </c>
      <c r="X85" s="89" t="s">
        <v>161</v>
      </c>
      <c r="Y85" s="89" t="s">
        <v>177</v>
      </c>
      <c r="Z85" s="89" t="s">
        <v>161</v>
      </c>
      <c r="AA85" s="90" t="s">
        <v>161</v>
      </c>
      <c r="AB85" s="69" t="s">
        <v>312</v>
      </c>
      <c r="AC85" s="81" t="s">
        <v>153</v>
      </c>
      <c r="AD85" s="77"/>
      <c r="AE85" s="86" t="s">
        <v>160</v>
      </c>
      <c r="AF85" s="86" t="s">
        <v>160</v>
      </c>
      <c r="AG85" s="86" t="s">
        <v>160</v>
      </c>
      <c r="AH85" s="86" t="s">
        <v>160</v>
      </c>
      <c r="AI85" s="86" t="s">
        <v>160</v>
      </c>
      <c r="AJ85" s="86" t="s">
        <v>160</v>
      </c>
      <c r="AK85" s="57">
        <v>2018</v>
      </c>
    </row>
    <row r="86" spans="1:37" s="2" customFormat="1" ht="41.25" customHeight="1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67" t="s">
        <v>163</v>
      </c>
      <c r="S86" s="67" t="s">
        <v>204</v>
      </c>
      <c r="T86" s="67" t="s">
        <v>177</v>
      </c>
      <c r="U86" s="67" t="s">
        <v>161</v>
      </c>
      <c r="V86" s="67" t="s">
        <v>180</v>
      </c>
      <c r="W86" s="67" t="s">
        <v>161</v>
      </c>
      <c r="X86" s="67" t="s">
        <v>161</v>
      </c>
      <c r="Y86" s="67" t="s">
        <v>177</v>
      </c>
      <c r="Z86" s="67" t="s">
        <v>161</v>
      </c>
      <c r="AA86" s="68" t="s">
        <v>177</v>
      </c>
      <c r="AB86" s="69" t="s">
        <v>286</v>
      </c>
      <c r="AC86" s="58" t="s">
        <v>150</v>
      </c>
      <c r="AD86" s="77"/>
      <c r="AE86" s="86">
        <v>8</v>
      </c>
      <c r="AF86" s="86">
        <v>8</v>
      </c>
      <c r="AG86" s="86">
        <v>8</v>
      </c>
      <c r="AH86" s="86">
        <v>8</v>
      </c>
      <c r="AI86" s="86">
        <v>8</v>
      </c>
      <c r="AJ86" s="87" t="e">
        <f>AF86+AG86+AH86+AI86+#REF!+#REF!</f>
        <v>#REF!</v>
      </c>
      <c r="AK86" s="57">
        <v>2018</v>
      </c>
    </row>
    <row r="87" spans="1:37" s="2" customFormat="1" ht="41.25" customHeight="1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9" t="s">
        <v>163</v>
      </c>
      <c r="S87" s="89" t="s">
        <v>204</v>
      </c>
      <c r="T87" s="89" t="s">
        <v>177</v>
      </c>
      <c r="U87" s="89" t="s">
        <v>161</v>
      </c>
      <c r="V87" s="89" t="s">
        <v>180</v>
      </c>
      <c r="W87" s="89" t="s">
        <v>161</v>
      </c>
      <c r="X87" s="89" t="s">
        <v>161</v>
      </c>
      <c r="Y87" s="89" t="s">
        <v>178</v>
      </c>
      <c r="Z87" s="89" t="s">
        <v>161</v>
      </c>
      <c r="AA87" s="90" t="s">
        <v>161</v>
      </c>
      <c r="AB87" s="69" t="s">
        <v>121</v>
      </c>
      <c r="AC87" s="81" t="s">
        <v>153</v>
      </c>
      <c r="AD87" s="77"/>
      <c r="AE87" s="86" t="s">
        <v>160</v>
      </c>
      <c r="AF87" s="86" t="s">
        <v>160</v>
      </c>
      <c r="AG87" s="86" t="s">
        <v>160</v>
      </c>
      <c r="AH87" s="86" t="s">
        <v>160</v>
      </c>
      <c r="AI87" s="86" t="s">
        <v>160</v>
      </c>
      <c r="AJ87" s="86" t="s">
        <v>160</v>
      </c>
      <c r="AK87" s="57">
        <v>2018</v>
      </c>
    </row>
    <row r="88" spans="1:37" s="2" customFormat="1" ht="39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67" t="s">
        <v>163</v>
      </c>
      <c r="S88" s="67" t="s">
        <v>204</v>
      </c>
      <c r="T88" s="67" t="s">
        <v>177</v>
      </c>
      <c r="U88" s="67" t="s">
        <v>161</v>
      </c>
      <c r="V88" s="67" t="s">
        <v>180</v>
      </c>
      <c r="W88" s="67" t="s">
        <v>161</v>
      </c>
      <c r="X88" s="67" t="s">
        <v>161</v>
      </c>
      <c r="Y88" s="67" t="s">
        <v>178</v>
      </c>
      <c r="Z88" s="67" t="s">
        <v>161</v>
      </c>
      <c r="AA88" s="68" t="s">
        <v>177</v>
      </c>
      <c r="AB88" s="69" t="s">
        <v>122</v>
      </c>
      <c r="AC88" s="58" t="s">
        <v>149</v>
      </c>
      <c r="AD88" s="77"/>
      <c r="AE88" s="77">
        <v>90.5</v>
      </c>
      <c r="AF88" s="77">
        <v>91</v>
      </c>
      <c r="AG88" s="77">
        <v>91</v>
      </c>
      <c r="AH88" s="77">
        <v>91.5</v>
      </c>
      <c r="AI88" s="77">
        <v>91.5</v>
      </c>
      <c r="AJ88" s="77">
        <v>92.5</v>
      </c>
      <c r="AK88" s="57">
        <v>2018</v>
      </c>
    </row>
    <row r="89" spans="1:37" s="2" customFormat="1" ht="27" customHeight="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7" t="s">
        <v>163</v>
      </c>
      <c r="S89" s="67" t="s">
        <v>204</v>
      </c>
      <c r="T89" s="67" t="s">
        <v>177</v>
      </c>
      <c r="U89" s="67" t="s">
        <v>161</v>
      </c>
      <c r="V89" s="67" t="s">
        <v>181</v>
      </c>
      <c r="W89" s="67" t="s">
        <v>161</v>
      </c>
      <c r="X89" s="67" t="s">
        <v>161</v>
      </c>
      <c r="Y89" s="67" t="s">
        <v>161</v>
      </c>
      <c r="Z89" s="67" t="s">
        <v>161</v>
      </c>
      <c r="AA89" s="68" t="s">
        <v>161</v>
      </c>
      <c r="AB89" s="69" t="s">
        <v>123</v>
      </c>
      <c r="AC89" s="81" t="s">
        <v>215</v>
      </c>
      <c r="AD89" s="77">
        <v>3.4</v>
      </c>
      <c r="AE89" s="99">
        <f aca="true" t="shared" si="0" ref="AE89:AI90">AE91+AE93+AE95</f>
        <v>24215.1</v>
      </c>
      <c r="AF89" s="99">
        <f t="shared" si="0"/>
        <v>17868.100000000002</v>
      </c>
      <c r="AG89" s="99">
        <f t="shared" si="0"/>
        <v>17868.100000000002</v>
      </c>
      <c r="AH89" s="99">
        <f t="shared" si="0"/>
        <v>17868.100000000002</v>
      </c>
      <c r="AI89" s="99">
        <f t="shared" si="0"/>
        <v>17868.100000000002</v>
      </c>
      <c r="AJ89" s="65" t="e">
        <f>AF89+AG89+AH89+AI89+#REF!+#REF!</f>
        <v>#REF!</v>
      </c>
      <c r="AK89" s="57">
        <v>2018</v>
      </c>
    </row>
    <row r="90" spans="1:37" s="2" customFormat="1" ht="27.75" customHeight="1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67" t="s">
        <v>163</v>
      </c>
      <c r="S90" s="67" t="s">
        <v>204</v>
      </c>
      <c r="T90" s="67" t="s">
        <v>177</v>
      </c>
      <c r="U90" s="67" t="s">
        <v>161</v>
      </c>
      <c r="V90" s="67" t="s">
        <v>181</v>
      </c>
      <c r="W90" s="67" t="s">
        <v>161</v>
      </c>
      <c r="X90" s="67" t="s">
        <v>161</v>
      </c>
      <c r="Y90" s="67" t="s">
        <v>161</v>
      </c>
      <c r="Z90" s="67" t="s">
        <v>161</v>
      </c>
      <c r="AA90" s="68" t="s">
        <v>177</v>
      </c>
      <c r="AB90" s="69" t="s">
        <v>53</v>
      </c>
      <c r="AC90" s="81" t="s">
        <v>151</v>
      </c>
      <c r="AD90" s="77"/>
      <c r="AE90" s="86">
        <f t="shared" si="0"/>
        <v>577</v>
      </c>
      <c r="AF90" s="86">
        <f t="shared" si="0"/>
        <v>432</v>
      </c>
      <c r="AG90" s="86">
        <f t="shared" si="0"/>
        <v>432</v>
      </c>
      <c r="AH90" s="86">
        <f t="shared" si="0"/>
        <v>432</v>
      </c>
      <c r="AI90" s="86">
        <f t="shared" si="0"/>
        <v>432</v>
      </c>
      <c r="AJ90" s="86" t="e">
        <f>AJ92+AJ94+AJ96</f>
        <v>#REF!</v>
      </c>
      <c r="AK90" s="57">
        <v>2018</v>
      </c>
    </row>
    <row r="91" spans="1:37" s="2" customFormat="1" ht="31.5" customHeight="1">
      <c r="A91" s="94">
        <v>1</v>
      </c>
      <c r="B91" s="94">
        <v>2</v>
      </c>
      <c r="C91" s="94">
        <v>3</v>
      </c>
      <c r="D91" s="94">
        <v>0</v>
      </c>
      <c r="E91" s="94">
        <v>4</v>
      </c>
      <c r="F91" s="94">
        <v>0</v>
      </c>
      <c r="G91" s="94">
        <v>1</v>
      </c>
      <c r="H91" s="94" t="s">
        <v>163</v>
      </c>
      <c r="I91" s="94" t="s">
        <v>204</v>
      </c>
      <c r="J91" s="94" t="s">
        <v>177</v>
      </c>
      <c r="K91" s="94">
        <v>1</v>
      </c>
      <c r="L91" s="94">
        <v>2</v>
      </c>
      <c r="M91" s="94">
        <v>1</v>
      </c>
      <c r="N91" s="94">
        <v>0</v>
      </c>
      <c r="O91" s="94">
        <v>2</v>
      </c>
      <c r="P91" s="94">
        <v>4</v>
      </c>
      <c r="Q91" s="94">
        <v>4</v>
      </c>
      <c r="R91" s="89" t="s">
        <v>163</v>
      </c>
      <c r="S91" s="89" t="s">
        <v>204</v>
      </c>
      <c r="T91" s="89" t="s">
        <v>177</v>
      </c>
      <c r="U91" s="89" t="s">
        <v>161</v>
      </c>
      <c r="V91" s="89" t="s">
        <v>181</v>
      </c>
      <c r="W91" s="89" t="s">
        <v>161</v>
      </c>
      <c r="X91" s="89" t="s">
        <v>161</v>
      </c>
      <c r="Y91" s="89" t="s">
        <v>177</v>
      </c>
      <c r="Z91" s="89" t="s">
        <v>161</v>
      </c>
      <c r="AA91" s="90" t="s">
        <v>161</v>
      </c>
      <c r="AB91" s="69" t="s">
        <v>313</v>
      </c>
      <c r="AC91" s="58" t="s">
        <v>215</v>
      </c>
      <c r="AD91" s="77"/>
      <c r="AE91" s="99">
        <v>4193.1</v>
      </c>
      <c r="AF91" s="99">
        <v>4610.7</v>
      </c>
      <c r="AG91" s="99">
        <v>4610.7</v>
      </c>
      <c r="AH91" s="99">
        <v>4610.7</v>
      </c>
      <c r="AI91" s="99">
        <v>4610.7</v>
      </c>
      <c r="AJ91" s="65" t="e">
        <f>AF91+AG91+AH91+AI91+#REF!+#REF!</f>
        <v>#REF!</v>
      </c>
      <c r="AK91" s="57">
        <v>2018</v>
      </c>
    </row>
    <row r="92" spans="1:37" s="2" customFormat="1" ht="26.25" customHeight="1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67" t="s">
        <v>163</v>
      </c>
      <c r="S92" s="67" t="s">
        <v>204</v>
      </c>
      <c r="T92" s="67" t="s">
        <v>177</v>
      </c>
      <c r="U92" s="67" t="s">
        <v>161</v>
      </c>
      <c r="V92" s="67" t="s">
        <v>181</v>
      </c>
      <c r="W92" s="67" t="s">
        <v>161</v>
      </c>
      <c r="X92" s="67" t="s">
        <v>161</v>
      </c>
      <c r="Y92" s="67" t="s">
        <v>177</v>
      </c>
      <c r="Z92" s="67" t="s">
        <v>161</v>
      </c>
      <c r="AA92" s="68" t="s">
        <v>177</v>
      </c>
      <c r="AB92" s="69" t="s">
        <v>124</v>
      </c>
      <c r="AC92" s="81" t="s">
        <v>151</v>
      </c>
      <c r="AD92" s="77"/>
      <c r="AE92" s="86">
        <v>150</v>
      </c>
      <c r="AF92" s="86">
        <v>126</v>
      </c>
      <c r="AG92" s="86">
        <v>126</v>
      </c>
      <c r="AH92" s="86">
        <v>126</v>
      </c>
      <c r="AI92" s="86">
        <v>126</v>
      </c>
      <c r="AJ92" s="87" t="e">
        <f>AF92+AG92+AH92+AI92+#REF!+#REF!</f>
        <v>#REF!</v>
      </c>
      <c r="AK92" s="57">
        <v>2018</v>
      </c>
    </row>
    <row r="93" spans="1:37" s="2" customFormat="1" ht="39.75" customHeight="1">
      <c r="A93" s="94">
        <v>1</v>
      </c>
      <c r="B93" s="94">
        <v>2</v>
      </c>
      <c r="C93" s="94">
        <v>3</v>
      </c>
      <c r="D93" s="94">
        <v>0</v>
      </c>
      <c r="E93" s="94">
        <v>4</v>
      </c>
      <c r="F93" s="94">
        <v>0</v>
      </c>
      <c r="G93" s="94">
        <v>1</v>
      </c>
      <c r="H93" s="94" t="s">
        <v>163</v>
      </c>
      <c r="I93" s="94" t="s">
        <v>204</v>
      </c>
      <c r="J93" s="94" t="s">
        <v>177</v>
      </c>
      <c r="K93" s="94">
        <v>1</v>
      </c>
      <c r="L93" s="94">
        <v>2</v>
      </c>
      <c r="M93" s="94">
        <v>2</v>
      </c>
      <c r="N93" s="94">
        <v>0</v>
      </c>
      <c r="O93" s="94">
        <v>2</v>
      </c>
      <c r="P93" s="94">
        <v>4</v>
      </c>
      <c r="Q93" s="94">
        <v>4</v>
      </c>
      <c r="R93" s="89" t="s">
        <v>163</v>
      </c>
      <c r="S93" s="89" t="s">
        <v>204</v>
      </c>
      <c r="T93" s="89" t="s">
        <v>177</v>
      </c>
      <c r="U93" s="89" t="s">
        <v>161</v>
      </c>
      <c r="V93" s="89" t="s">
        <v>181</v>
      </c>
      <c r="W93" s="89" t="s">
        <v>161</v>
      </c>
      <c r="X93" s="89" t="s">
        <v>161</v>
      </c>
      <c r="Y93" s="89" t="s">
        <v>178</v>
      </c>
      <c r="Z93" s="89" t="s">
        <v>161</v>
      </c>
      <c r="AA93" s="90" t="s">
        <v>161</v>
      </c>
      <c r="AB93" s="69" t="s">
        <v>314</v>
      </c>
      <c r="AC93" s="58" t="s">
        <v>215</v>
      </c>
      <c r="AD93" s="77"/>
      <c r="AE93" s="99">
        <v>18522</v>
      </c>
      <c r="AF93" s="99">
        <v>11760</v>
      </c>
      <c r="AG93" s="99">
        <v>11760</v>
      </c>
      <c r="AH93" s="99">
        <v>11760</v>
      </c>
      <c r="AI93" s="99">
        <v>11760</v>
      </c>
      <c r="AJ93" s="65" t="e">
        <f>AF93+AG93+AH93+AI93+#REF!+#REF!</f>
        <v>#REF!</v>
      </c>
      <c r="AK93" s="57">
        <v>2018</v>
      </c>
    </row>
    <row r="94" spans="1:37" s="2" customFormat="1" ht="27" customHeight="1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67" t="s">
        <v>163</v>
      </c>
      <c r="S94" s="67" t="s">
        <v>204</v>
      </c>
      <c r="T94" s="67" t="s">
        <v>177</v>
      </c>
      <c r="U94" s="67" t="s">
        <v>161</v>
      </c>
      <c r="V94" s="67" t="s">
        <v>181</v>
      </c>
      <c r="W94" s="67" t="s">
        <v>161</v>
      </c>
      <c r="X94" s="67" t="s">
        <v>161</v>
      </c>
      <c r="Y94" s="67" t="s">
        <v>178</v>
      </c>
      <c r="Z94" s="67" t="s">
        <v>161</v>
      </c>
      <c r="AA94" s="68" t="s">
        <v>177</v>
      </c>
      <c r="AB94" s="69" t="s">
        <v>259</v>
      </c>
      <c r="AC94" s="81" t="s">
        <v>150</v>
      </c>
      <c r="AD94" s="77"/>
      <c r="AE94" s="86">
        <v>315</v>
      </c>
      <c r="AF94" s="86">
        <v>200</v>
      </c>
      <c r="AG94" s="86">
        <v>200</v>
      </c>
      <c r="AH94" s="86">
        <v>200</v>
      </c>
      <c r="AI94" s="86">
        <v>200</v>
      </c>
      <c r="AJ94" s="87" t="e">
        <f>AF94+AG94+AH94+AI94+#REF!+#REF!</f>
        <v>#REF!</v>
      </c>
      <c r="AK94" s="57">
        <v>2018</v>
      </c>
    </row>
    <row r="95" spans="1:37" s="2" customFormat="1" ht="55.5" customHeight="1">
      <c r="A95" s="94">
        <v>1</v>
      </c>
      <c r="B95" s="94">
        <v>2</v>
      </c>
      <c r="C95" s="94">
        <v>3</v>
      </c>
      <c r="D95" s="94">
        <v>0</v>
      </c>
      <c r="E95" s="94">
        <v>4</v>
      </c>
      <c r="F95" s="94">
        <v>0</v>
      </c>
      <c r="G95" s="94">
        <v>1</v>
      </c>
      <c r="H95" s="94" t="s">
        <v>163</v>
      </c>
      <c r="I95" s="94" t="s">
        <v>204</v>
      </c>
      <c r="J95" s="94" t="s">
        <v>177</v>
      </c>
      <c r="K95" s="94">
        <v>1</v>
      </c>
      <c r="L95" s="94">
        <v>2</v>
      </c>
      <c r="M95" s="94">
        <v>3</v>
      </c>
      <c r="N95" s="94">
        <v>0</v>
      </c>
      <c r="O95" s="94">
        <v>2</v>
      </c>
      <c r="P95" s="94">
        <v>4</v>
      </c>
      <c r="Q95" s="94">
        <v>4</v>
      </c>
      <c r="R95" s="89" t="s">
        <v>163</v>
      </c>
      <c r="S95" s="89" t="s">
        <v>204</v>
      </c>
      <c r="T95" s="89" t="s">
        <v>177</v>
      </c>
      <c r="U95" s="89" t="s">
        <v>161</v>
      </c>
      <c r="V95" s="89" t="s">
        <v>181</v>
      </c>
      <c r="W95" s="89" t="s">
        <v>161</v>
      </c>
      <c r="X95" s="89" t="s">
        <v>161</v>
      </c>
      <c r="Y95" s="89" t="s">
        <v>179</v>
      </c>
      <c r="Z95" s="89" t="s">
        <v>161</v>
      </c>
      <c r="AA95" s="90" t="s">
        <v>161</v>
      </c>
      <c r="AB95" s="69" t="s">
        <v>315</v>
      </c>
      <c r="AC95" s="58" t="s">
        <v>215</v>
      </c>
      <c r="AD95" s="77"/>
      <c r="AE95" s="99">
        <v>1500</v>
      </c>
      <c r="AF95" s="99">
        <v>1497.4</v>
      </c>
      <c r="AG95" s="99">
        <v>1497.4</v>
      </c>
      <c r="AH95" s="99">
        <v>1497.4</v>
      </c>
      <c r="AI95" s="99">
        <v>1497.4</v>
      </c>
      <c r="AJ95" s="65" t="e">
        <f>AF95+AG95+AH95+AI95+#REF!+#REF!</f>
        <v>#REF!</v>
      </c>
      <c r="AK95" s="57">
        <v>2018</v>
      </c>
    </row>
    <row r="96" spans="1:37" s="2" customFormat="1" ht="42.75" customHeight="1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67" t="s">
        <v>163</v>
      </c>
      <c r="S96" s="67" t="s">
        <v>204</v>
      </c>
      <c r="T96" s="67" t="s">
        <v>177</v>
      </c>
      <c r="U96" s="67" t="s">
        <v>161</v>
      </c>
      <c r="V96" s="67" t="s">
        <v>181</v>
      </c>
      <c r="W96" s="67" t="s">
        <v>161</v>
      </c>
      <c r="X96" s="67" t="s">
        <v>161</v>
      </c>
      <c r="Y96" s="67" t="s">
        <v>179</v>
      </c>
      <c r="Z96" s="67" t="s">
        <v>161</v>
      </c>
      <c r="AA96" s="68" t="s">
        <v>177</v>
      </c>
      <c r="AB96" s="69" t="s">
        <v>119</v>
      </c>
      <c r="AC96" s="58" t="s">
        <v>151</v>
      </c>
      <c r="AD96" s="77"/>
      <c r="AE96" s="86">
        <v>112</v>
      </c>
      <c r="AF96" s="86">
        <v>106</v>
      </c>
      <c r="AG96" s="86">
        <v>106</v>
      </c>
      <c r="AH96" s="86">
        <v>106</v>
      </c>
      <c r="AI96" s="86">
        <v>106</v>
      </c>
      <c r="AJ96" s="87" t="e">
        <f>AF96+AG96+AH96+AI96+#REF!+#REF!</f>
        <v>#REF!</v>
      </c>
      <c r="AK96" s="57">
        <v>2018</v>
      </c>
    </row>
    <row r="97" spans="1:37" s="2" customFormat="1" ht="53.25" customHeight="1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67" t="s">
        <v>163</v>
      </c>
      <c r="S97" s="67" t="s">
        <v>204</v>
      </c>
      <c r="T97" s="67" t="s">
        <v>177</v>
      </c>
      <c r="U97" s="67" t="s">
        <v>161</v>
      </c>
      <c r="V97" s="67" t="s">
        <v>181</v>
      </c>
      <c r="W97" s="67" t="s">
        <v>161</v>
      </c>
      <c r="X97" s="67" t="s">
        <v>161</v>
      </c>
      <c r="Y97" s="67" t="s">
        <v>179</v>
      </c>
      <c r="Z97" s="67" t="s">
        <v>161</v>
      </c>
      <c r="AA97" s="68" t="s">
        <v>178</v>
      </c>
      <c r="AB97" s="69" t="s">
        <v>267</v>
      </c>
      <c r="AC97" s="58" t="s">
        <v>149</v>
      </c>
      <c r="AD97" s="77"/>
      <c r="AE97" s="86" t="s">
        <v>50</v>
      </c>
      <c r="AF97" s="77">
        <v>50</v>
      </c>
      <c r="AG97" s="77">
        <v>50</v>
      </c>
      <c r="AH97" s="77">
        <v>50</v>
      </c>
      <c r="AI97" s="77">
        <v>50</v>
      </c>
      <c r="AJ97" s="77">
        <v>50</v>
      </c>
      <c r="AK97" s="57">
        <v>2018</v>
      </c>
    </row>
    <row r="98" spans="1:37" s="2" customFormat="1" ht="29.25" customHeight="1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7" t="s">
        <v>163</v>
      </c>
      <c r="S98" s="67" t="s">
        <v>204</v>
      </c>
      <c r="T98" s="67" t="s">
        <v>177</v>
      </c>
      <c r="U98" s="67" t="s">
        <v>161</v>
      </c>
      <c r="V98" s="67" t="s">
        <v>182</v>
      </c>
      <c r="W98" s="67" t="s">
        <v>161</v>
      </c>
      <c r="X98" s="67" t="s">
        <v>161</v>
      </c>
      <c r="Y98" s="67" t="s">
        <v>161</v>
      </c>
      <c r="Z98" s="67" t="s">
        <v>161</v>
      </c>
      <c r="AA98" s="68" t="s">
        <v>161</v>
      </c>
      <c r="AB98" s="69" t="s">
        <v>316</v>
      </c>
      <c r="AC98" s="81" t="s">
        <v>215</v>
      </c>
      <c r="AD98" s="77">
        <v>55.4</v>
      </c>
      <c r="AE98" s="99">
        <f>AE100+AE103+AE106+AE109</f>
        <v>335504.3</v>
      </c>
      <c r="AF98" s="99">
        <f>AF100+AF103+AF106+AF109</f>
        <v>336123.4</v>
      </c>
      <c r="AG98" s="99">
        <f>AG100+AG103+AG106+AG109</f>
        <v>298258.2</v>
      </c>
      <c r="AH98" s="99">
        <f>AH100+AH103+AH106+AH109</f>
        <v>277464.3</v>
      </c>
      <c r="AI98" s="99">
        <f>AI100+AI103+AI106+AI109</f>
        <v>277464.3</v>
      </c>
      <c r="AJ98" s="65" t="e">
        <f>AF98+AG98+AH98+AI98+#REF!+#REF!</f>
        <v>#REF!</v>
      </c>
      <c r="AK98" s="57">
        <v>2018</v>
      </c>
    </row>
    <row r="99" spans="1:37" s="2" customFormat="1" ht="41.25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67" t="s">
        <v>163</v>
      </c>
      <c r="S99" s="67" t="s">
        <v>204</v>
      </c>
      <c r="T99" s="67" t="s">
        <v>177</v>
      </c>
      <c r="U99" s="67" t="s">
        <v>161</v>
      </c>
      <c r="V99" s="67" t="s">
        <v>182</v>
      </c>
      <c r="W99" s="67" t="s">
        <v>161</v>
      </c>
      <c r="X99" s="67" t="s">
        <v>161</v>
      </c>
      <c r="Y99" s="67" t="s">
        <v>161</v>
      </c>
      <c r="Z99" s="67" t="s">
        <v>161</v>
      </c>
      <c r="AA99" s="68" t="s">
        <v>177</v>
      </c>
      <c r="AB99" s="98" t="s">
        <v>317</v>
      </c>
      <c r="AC99" s="81" t="s">
        <v>151</v>
      </c>
      <c r="AD99" s="77"/>
      <c r="AE99" s="96">
        <v>8999</v>
      </c>
      <c r="AF99" s="96">
        <v>8250</v>
      </c>
      <c r="AG99" s="96">
        <v>8170</v>
      </c>
      <c r="AH99" s="96">
        <v>8100</v>
      </c>
      <c r="AI99" s="96">
        <v>8100</v>
      </c>
      <c r="AJ99" s="96">
        <v>8100</v>
      </c>
      <c r="AK99" s="57">
        <v>2018</v>
      </c>
    </row>
    <row r="100" spans="1:37" s="2" customFormat="1" ht="18" customHeight="1">
      <c r="A100" s="94">
        <v>1</v>
      </c>
      <c r="B100" s="94">
        <v>2</v>
      </c>
      <c r="C100" s="94">
        <v>3</v>
      </c>
      <c r="D100" s="94">
        <v>1</v>
      </c>
      <c r="E100" s="94">
        <v>0</v>
      </c>
      <c r="F100" s="94">
        <v>0</v>
      </c>
      <c r="G100" s="94">
        <v>3</v>
      </c>
      <c r="H100" s="94">
        <v>5</v>
      </c>
      <c r="I100" s="94">
        <v>1</v>
      </c>
      <c r="J100" s="94">
        <v>0</v>
      </c>
      <c r="K100" s="94">
        <v>0</v>
      </c>
      <c r="L100" s="94">
        <v>2</v>
      </c>
      <c r="M100" s="94">
        <v>0</v>
      </c>
      <c r="N100" s="94">
        <v>1</v>
      </c>
      <c r="O100" s="94">
        <v>3</v>
      </c>
      <c r="P100" s="94">
        <v>6</v>
      </c>
      <c r="Q100" s="94">
        <v>0</v>
      </c>
      <c r="R100" s="89" t="s">
        <v>163</v>
      </c>
      <c r="S100" s="89" t="s">
        <v>204</v>
      </c>
      <c r="T100" s="89" t="s">
        <v>177</v>
      </c>
      <c r="U100" s="89" t="s">
        <v>161</v>
      </c>
      <c r="V100" s="89" t="s">
        <v>182</v>
      </c>
      <c r="W100" s="89" t="s">
        <v>161</v>
      </c>
      <c r="X100" s="89" t="s">
        <v>161</v>
      </c>
      <c r="Y100" s="89" t="s">
        <v>177</v>
      </c>
      <c r="Z100" s="89" t="s">
        <v>161</v>
      </c>
      <c r="AA100" s="90" t="s">
        <v>161</v>
      </c>
      <c r="AB100" s="69" t="s">
        <v>245</v>
      </c>
      <c r="AC100" s="58" t="s">
        <v>215</v>
      </c>
      <c r="AD100" s="77"/>
      <c r="AE100" s="99">
        <v>290629.6</v>
      </c>
      <c r="AF100" s="99">
        <v>286338.4</v>
      </c>
      <c r="AG100" s="99">
        <v>250878.2</v>
      </c>
      <c r="AH100" s="99">
        <v>232861.3</v>
      </c>
      <c r="AI100" s="99">
        <v>232861.3</v>
      </c>
      <c r="AJ100" s="65" t="e">
        <f>AF100+AG100+AH100+AI100+#REF!+#REF!</f>
        <v>#REF!</v>
      </c>
      <c r="AK100" s="57">
        <v>2018</v>
      </c>
    </row>
    <row r="101" spans="1:37" s="2" customFormat="1" ht="27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67" t="s">
        <v>163</v>
      </c>
      <c r="S101" s="67" t="s">
        <v>204</v>
      </c>
      <c r="T101" s="67" t="s">
        <v>177</v>
      </c>
      <c r="U101" s="67" t="s">
        <v>161</v>
      </c>
      <c r="V101" s="67" t="s">
        <v>182</v>
      </c>
      <c r="W101" s="67" t="s">
        <v>161</v>
      </c>
      <c r="X101" s="67" t="s">
        <v>161</v>
      </c>
      <c r="Y101" s="67" t="s">
        <v>177</v>
      </c>
      <c r="Z101" s="67" t="s">
        <v>161</v>
      </c>
      <c r="AA101" s="68" t="s">
        <v>177</v>
      </c>
      <c r="AB101" s="69" t="s">
        <v>125</v>
      </c>
      <c r="AC101" s="81" t="s">
        <v>151</v>
      </c>
      <c r="AD101" s="77"/>
      <c r="AE101" s="96">
        <v>28150</v>
      </c>
      <c r="AF101" s="96">
        <v>22050</v>
      </c>
      <c r="AG101" s="96">
        <v>25000</v>
      </c>
      <c r="AH101" s="96">
        <v>23900</v>
      </c>
      <c r="AI101" s="96">
        <v>23900</v>
      </c>
      <c r="AJ101" s="87" t="e">
        <f>AF101+AG101+AH101+AI101+#REF!+#REF!</f>
        <v>#REF!</v>
      </c>
      <c r="AK101" s="57">
        <v>2018</v>
      </c>
    </row>
    <row r="102" spans="1:37" s="2" customFormat="1" ht="1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67" t="s">
        <v>163</v>
      </c>
      <c r="S102" s="67" t="s">
        <v>204</v>
      </c>
      <c r="T102" s="67" t="s">
        <v>177</v>
      </c>
      <c r="U102" s="67" t="s">
        <v>161</v>
      </c>
      <c r="V102" s="67" t="s">
        <v>182</v>
      </c>
      <c r="W102" s="67" t="s">
        <v>161</v>
      </c>
      <c r="X102" s="67" t="s">
        <v>161</v>
      </c>
      <c r="Y102" s="67" t="s">
        <v>177</v>
      </c>
      <c r="Z102" s="67" t="s">
        <v>161</v>
      </c>
      <c r="AA102" s="68" t="s">
        <v>178</v>
      </c>
      <c r="AB102" s="69" t="s">
        <v>126</v>
      </c>
      <c r="AC102" s="81" t="s">
        <v>154</v>
      </c>
      <c r="AD102" s="77"/>
      <c r="AE102" s="86">
        <v>3.3</v>
      </c>
      <c r="AF102" s="86">
        <v>3.3</v>
      </c>
      <c r="AG102" s="86">
        <v>3.3</v>
      </c>
      <c r="AH102" s="86">
        <v>3.3</v>
      </c>
      <c r="AI102" s="86">
        <v>3.3</v>
      </c>
      <c r="AJ102" s="86">
        <v>3.3</v>
      </c>
      <c r="AK102" s="57">
        <v>2018</v>
      </c>
    </row>
    <row r="103" spans="1:37" s="2" customFormat="1" ht="31.5" customHeight="1">
      <c r="A103" s="94">
        <v>1</v>
      </c>
      <c r="B103" s="94">
        <v>2</v>
      </c>
      <c r="C103" s="94">
        <v>3</v>
      </c>
      <c r="D103" s="94">
        <v>1</v>
      </c>
      <c r="E103" s="94">
        <v>0</v>
      </c>
      <c r="F103" s="94">
        <v>0</v>
      </c>
      <c r="G103" s="94">
        <v>3</v>
      </c>
      <c r="H103" s="94">
        <v>5</v>
      </c>
      <c r="I103" s="94">
        <v>1</v>
      </c>
      <c r="J103" s="94">
        <v>0</v>
      </c>
      <c r="K103" s="94">
        <v>0</v>
      </c>
      <c r="L103" s="94">
        <v>2</v>
      </c>
      <c r="M103" s="94">
        <v>0</v>
      </c>
      <c r="N103" s="94">
        <v>1</v>
      </c>
      <c r="O103" s="94">
        <v>3</v>
      </c>
      <c r="P103" s="94">
        <v>6</v>
      </c>
      <c r="Q103" s="94">
        <v>0</v>
      </c>
      <c r="R103" s="89" t="s">
        <v>163</v>
      </c>
      <c r="S103" s="89" t="s">
        <v>204</v>
      </c>
      <c r="T103" s="89" t="s">
        <v>177</v>
      </c>
      <c r="U103" s="89" t="s">
        <v>161</v>
      </c>
      <c r="V103" s="89" t="s">
        <v>182</v>
      </c>
      <c r="W103" s="89" t="s">
        <v>161</v>
      </c>
      <c r="X103" s="89" t="s">
        <v>161</v>
      </c>
      <c r="Y103" s="89" t="s">
        <v>178</v>
      </c>
      <c r="Z103" s="89" t="s">
        <v>161</v>
      </c>
      <c r="AA103" s="90" t="s">
        <v>161</v>
      </c>
      <c r="AB103" s="69" t="s">
        <v>246</v>
      </c>
      <c r="AC103" s="58" t="s">
        <v>215</v>
      </c>
      <c r="AD103" s="77"/>
      <c r="AE103" s="99">
        <v>14192.3</v>
      </c>
      <c r="AF103" s="99">
        <v>16085</v>
      </c>
      <c r="AG103" s="99">
        <v>15580</v>
      </c>
      <c r="AH103" s="99">
        <v>14575</v>
      </c>
      <c r="AI103" s="99">
        <v>14575</v>
      </c>
      <c r="AJ103" s="65" t="e">
        <f>AF103+AG103+AH103+AI103+#REF!+#REF!</f>
        <v>#REF!</v>
      </c>
      <c r="AK103" s="57">
        <v>2018</v>
      </c>
    </row>
    <row r="104" spans="1:37" s="2" customFormat="1" ht="39" customHeight="1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7" t="s">
        <v>163</v>
      </c>
      <c r="S104" s="67" t="s">
        <v>204</v>
      </c>
      <c r="T104" s="67" t="s">
        <v>177</v>
      </c>
      <c r="U104" s="67" t="s">
        <v>161</v>
      </c>
      <c r="V104" s="67" t="s">
        <v>182</v>
      </c>
      <c r="W104" s="67" t="s">
        <v>161</v>
      </c>
      <c r="X104" s="67" t="s">
        <v>161</v>
      </c>
      <c r="Y104" s="67" t="s">
        <v>178</v>
      </c>
      <c r="Z104" s="67" t="s">
        <v>161</v>
      </c>
      <c r="AA104" s="68" t="s">
        <v>177</v>
      </c>
      <c r="AB104" s="69" t="s">
        <v>127</v>
      </c>
      <c r="AC104" s="81" t="s">
        <v>151</v>
      </c>
      <c r="AD104" s="77"/>
      <c r="AE104" s="96">
        <v>2592</v>
      </c>
      <c r="AF104" s="96">
        <v>1615</v>
      </c>
      <c r="AG104" s="96">
        <v>1532</v>
      </c>
      <c r="AH104" s="96">
        <v>1532</v>
      </c>
      <c r="AI104" s="96">
        <v>1532</v>
      </c>
      <c r="AJ104" s="87" t="e">
        <f>AF104+AG104+AH104+AI104+#REF!+#REF!</f>
        <v>#REF!</v>
      </c>
      <c r="AK104" s="57">
        <v>2018</v>
      </c>
    </row>
    <row r="105" spans="1:37" s="2" customFormat="1" ht="21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67" t="s">
        <v>163</v>
      </c>
      <c r="S105" s="67" t="s">
        <v>204</v>
      </c>
      <c r="T105" s="67" t="s">
        <v>177</v>
      </c>
      <c r="U105" s="67" t="s">
        <v>161</v>
      </c>
      <c r="V105" s="67" t="s">
        <v>182</v>
      </c>
      <c r="W105" s="67" t="s">
        <v>161</v>
      </c>
      <c r="X105" s="67" t="s">
        <v>161</v>
      </c>
      <c r="Y105" s="67" t="s">
        <v>178</v>
      </c>
      <c r="Z105" s="67" t="s">
        <v>161</v>
      </c>
      <c r="AA105" s="68" t="s">
        <v>178</v>
      </c>
      <c r="AB105" s="98" t="s">
        <v>128</v>
      </c>
      <c r="AC105" s="81" t="s">
        <v>154</v>
      </c>
      <c r="AD105" s="77"/>
      <c r="AE105" s="86">
        <v>2.1</v>
      </c>
      <c r="AF105" s="86">
        <v>2.1</v>
      </c>
      <c r="AG105" s="86">
        <v>2.1</v>
      </c>
      <c r="AH105" s="86">
        <v>2.1</v>
      </c>
      <c r="AI105" s="86">
        <v>2.1</v>
      </c>
      <c r="AJ105" s="86">
        <v>2.1</v>
      </c>
      <c r="AK105" s="57">
        <v>2018</v>
      </c>
    </row>
    <row r="106" spans="1:37" s="2" customFormat="1" ht="42" customHeight="1">
      <c r="A106" s="94">
        <v>1</v>
      </c>
      <c r="B106" s="94">
        <v>2</v>
      </c>
      <c r="C106" s="94">
        <v>3</v>
      </c>
      <c r="D106" s="94">
        <v>1</v>
      </c>
      <c r="E106" s="94">
        <v>0</v>
      </c>
      <c r="F106" s="94">
        <v>0</v>
      </c>
      <c r="G106" s="94">
        <v>3</v>
      </c>
      <c r="H106" s="94">
        <v>5</v>
      </c>
      <c r="I106" s="94">
        <v>1</v>
      </c>
      <c r="J106" s="94">
        <v>0</v>
      </c>
      <c r="K106" s="94">
        <v>0</v>
      </c>
      <c r="L106" s="94">
        <v>2</v>
      </c>
      <c r="M106" s="94">
        <v>0</v>
      </c>
      <c r="N106" s="94">
        <v>1</v>
      </c>
      <c r="O106" s="94">
        <v>3</v>
      </c>
      <c r="P106" s="94">
        <v>6</v>
      </c>
      <c r="Q106" s="94">
        <v>0</v>
      </c>
      <c r="R106" s="89" t="s">
        <v>163</v>
      </c>
      <c r="S106" s="89" t="s">
        <v>204</v>
      </c>
      <c r="T106" s="89" t="s">
        <v>177</v>
      </c>
      <c r="U106" s="89" t="s">
        <v>161</v>
      </c>
      <c r="V106" s="89" t="s">
        <v>182</v>
      </c>
      <c r="W106" s="89" t="s">
        <v>161</v>
      </c>
      <c r="X106" s="89" t="s">
        <v>161</v>
      </c>
      <c r="Y106" s="89" t="s">
        <v>179</v>
      </c>
      <c r="Z106" s="89" t="s">
        <v>161</v>
      </c>
      <c r="AA106" s="90" t="s">
        <v>161</v>
      </c>
      <c r="AB106" s="69" t="s">
        <v>129</v>
      </c>
      <c r="AC106" s="58" t="s">
        <v>215</v>
      </c>
      <c r="AD106" s="77"/>
      <c r="AE106" s="99">
        <v>2000</v>
      </c>
      <c r="AF106" s="99">
        <v>2000</v>
      </c>
      <c r="AG106" s="99">
        <v>1000</v>
      </c>
      <c r="AH106" s="99">
        <v>1000</v>
      </c>
      <c r="AI106" s="99">
        <v>1000</v>
      </c>
      <c r="AJ106" s="65" t="e">
        <f>AF106+AG106+AH106+AI106+#REF!+#REF!</f>
        <v>#REF!</v>
      </c>
      <c r="AK106" s="57">
        <v>2018</v>
      </c>
    </row>
    <row r="107" spans="1:37" s="2" customFormat="1" ht="40.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67" t="s">
        <v>163</v>
      </c>
      <c r="S107" s="67" t="s">
        <v>204</v>
      </c>
      <c r="T107" s="67" t="s">
        <v>177</v>
      </c>
      <c r="U107" s="67" t="s">
        <v>161</v>
      </c>
      <c r="V107" s="67" t="s">
        <v>182</v>
      </c>
      <c r="W107" s="67" t="s">
        <v>161</v>
      </c>
      <c r="X107" s="67" t="s">
        <v>161</v>
      </c>
      <c r="Y107" s="67" t="s">
        <v>179</v>
      </c>
      <c r="Z107" s="67" t="s">
        <v>161</v>
      </c>
      <c r="AA107" s="68" t="s">
        <v>177</v>
      </c>
      <c r="AB107" s="69" t="s">
        <v>282</v>
      </c>
      <c r="AC107" s="81" t="s">
        <v>151</v>
      </c>
      <c r="AD107" s="77"/>
      <c r="AE107" s="86">
        <v>600</v>
      </c>
      <c r="AF107" s="86">
        <v>760</v>
      </c>
      <c r="AG107" s="86">
        <v>180</v>
      </c>
      <c r="AH107" s="86">
        <v>180</v>
      </c>
      <c r="AI107" s="86">
        <v>180</v>
      </c>
      <c r="AJ107" s="87" t="e">
        <f>AF107+AG107+AH107+AI107+#REF!+#REF!</f>
        <v>#REF!</v>
      </c>
      <c r="AK107" s="57">
        <v>2018</v>
      </c>
    </row>
    <row r="108" spans="1:37" s="2" customFormat="1" ht="42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67" t="s">
        <v>163</v>
      </c>
      <c r="S108" s="67" t="s">
        <v>204</v>
      </c>
      <c r="T108" s="67" t="s">
        <v>177</v>
      </c>
      <c r="U108" s="67" t="s">
        <v>161</v>
      </c>
      <c r="V108" s="67" t="s">
        <v>182</v>
      </c>
      <c r="W108" s="67" t="s">
        <v>161</v>
      </c>
      <c r="X108" s="67" t="s">
        <v>161</v>
      </c>
      <c r="Y108" s="67" t="s">
        <v>179</v>
      </c>
      <c r="Z108" s="67" t="s">
        <v>161</v>
      </c>
      <c r="AA108" s="68" t="s">
        <v>178</v>
      </c>
      <c r="AB108" s="69" t="s">
        <v>130</v>
      </c>
      <c r="AC108" s="81" t="s">
        <v>151</v>
      </c>
      <c r="AD108" s="77"/>
      <c r="AE108" s="86">
        <v>1155</v>
      </c>
      <c r="AF108" s="86">
        <v>880</v>
      </c>
      <c r="AG108" s="86">
        <v>250</v>
      </c>
      <c r="AH108" s="86">
        <v>250</v>
      </c>
      <c r="AI108" s="86">
        <v>250</v>
      </c>
      <c r="AJ108" s="87" t="e">
        <f>AF108+AG108+AH108+AI108+#REF!+#REF!</f>
        <v>#REF!</v>
      </c>
      <c r="AK108" s="57">
        <v>2018</v>
      </c>
    </row>
    <row r="109" spans="1:37" s="2" customFormat="1" ht="41.25" customHeight="1">
      <c r="A109" s="94">
        <v>1</v>
      </c>
      <c r="B109" s="94">
        <v>2</v>
      </c>
      <c r="C109" s="94">
        <v>3</v>
      </c>
      <c r="D109" s="94">
        <v>1</v>
      </c>
      <c r="E109" s="94">
        <v>0</v>
      </c>
      <c r="F109" s="94">
        <v>0</v>
      </c>
      <c r="G109" s="94">
        <v>1</v>
      </c>
      <c r="H109" s="94">
        <v>5</v>
      </c>
      <c r="I109" s="94">
        <v>1</v>
      </c>
      <c r="J109" s="94">
        <v>0</v>
      </c>
      <c r="K109" s="94">
        <v>0</v>
      </c>
      <c r="L109" s="94">
        <v>2</v>
      </c>
      <c r="M109" s="94">
        <v>0</v>
      </c>
      <c r="N109" s="94">
        <v>1</v>
      </c>
      <c r="O109" s="94">
        <v>5</v>
      </c>
      <c r="P109" s="94">
        <v>7</v>
      </c>
      <c r="Q109" s="94">
        <v>0</v>
      </c>
      <c r="R109" s="89" t="s">
        <v>163</v>
      </c>
      <c r="S109" s="89" t="s">
        <v>204</v>
      </c>
      <c r="T109" s="89" t="s">
        <v>177</v>
      </c>
      <c r="U109" s="89" t="s">
        <v>161</v>
      </c>
      <c r="V109" s="89" t="s">
        <v>182</v>
      </c>
      <c r="W109" s="89" t="s">
        <v>161</v>
      </c>
      <c r="X109" s="89" t="s">
        <v>161</v>
      </c>
      <c r="Y109" s="89" t="s">
        <v>180</v>
      </c>
      <c r="Z109" s="89" t="s">
        <v>161</v>
      </c>
      <c r="AA109" s="90" t="s">
        <v>161</v>
      </c>
      <c r="AB109" s="69" t="s">
        <v>247</v>
      </c>
      <c r="AC109" s="58" t="s">
        <v>215</v>
      </c>
      <c r="AD109" s="77"/>
      <c r="AE109" s="99">
        <v>28682.4</v>
      </c>
      <c r="AF109" s="99">
        <v>31700</v>
      </c>
      <c r="AG109" s="99">
        <v>30800</v>
      </c>
      <c r="AH109" s="99">
        <v>29028</v>
      </c>
      <c r="AI109" s="99">
        <v>29028</v>
      </c>
      <c r="AJ109" s="65" t="e">
        <f>AF109+AG109+AH109+AI109+#REF!+#REF!</f>
        <v>#REF!</v>
      </c>
      <c r="AK109" s="57">
        <v>2018</v>
      </c>
    </row>
    <row r="110" spans="1:37" s="2" customFormat="1" ht="30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67" t="s">
        <v>163</v>
      </c>
      <c r="S110" s="67" t="s">
        <v>204</v>
      </c>
      <c r="T110" s="67" t="s">
        <v>177</v>
      </c>
      <c r="U110" s="67" t="s">
        <v>161</v>
      </c>
      <c r="V110" s="67" t="s">
        <v>182</v>
      </c>
      <c r="W110" s="67" t="s">
        <v>161</v>
      </c>
      <c r="X110" s="67" t="s">
        <v>161</v>
      </c>
      <c r="Y110" s="67" t="s">
        <v>180</v>
      </c>
      <c r="Z110" s="67" t="s">
        <v>161</v>
      </c>
      <c r="AA110" s="68" t="s">
        <v>177</v>
      </c>
      <c r="AB110" s="69" t="s">
        <v>131</v>
      </c>
      <c r="AC110" s="81" t="s">
        <v>151</v>
      </c>
      <c r="AD110" s="77"/>
      <c r="AE110" s="86">
        <v>312</v>
      </c>
      <c r="AF110" s="86">
        <v>322</v>
      </c>
      <c r="AG110" s="86">
        <v>313</v>
      </c>
      <c r="AH110" s="86">
        <v>295</v>
      </c>
      <c r="AI110" s="86">
        <v>295</v>
      </c>
      <c r="AJ110" s="87" t="e">
        <f>AF110+AG110+AH110+AI110+#REF!+#REF!</f>
        <v>#REF!</v>
      </c>
      <c r="AK110" s="57">
        <v>2018</v>
      </c>
    </row>
    <row r="111" spans="1:37" s="2" customFormat="1" ht="18" customHeight="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7" t="s">
        <v>163</v>
      </c>
      <c r="S111" s="67" t="s">
        <v>204</v>
      </c>
      <c r="T111" s="67" t="s">
        <v>177</v>
      </c>
      <c r="U111" s="67" t="s">
        <v>161</v>
      </c>
      <c r="V111" s="67" t="s">
        <v>162</v>
      </c>
      <c r="W111" s="67" t="s">
        <v>161</v>
      </c>
      <c r="X111" s="67" t="s">
        <v>161</v>
      </c>
      <c r="Y111" s="67" t="s">
        <v>161</v>
      </c>
      <c r="Z111" s="67" t="s">
        <v>161</v>
      </c>
      <c r="AA111" s="68" t="s">
        <v>161</v>
      </c>
      <c r="AB111" s="69" t="s">
        <v>132</v>
      </c>
      <c r="AC111" s="81" t="s">
        <v>215</v>
      </c>
      <c r="AD111" s="77">
        <v>0.1</v>
      </c>
      <c r="AE111" s="99">
        <f>AE113</f>
        <v>237.7</v>
      </c>
      <c r="AF111" s="99">
        <f>AF113</f>
        <v>300</v>
      </c>
      <c r="AG111" s="99">
        <f>AG113</f>
        <v>300</v>
      </c>
      <c r="AH111" s="99">
        <f>AH113</f>
        <v>300</v>
      </c>
      <c r="AI111" s="99">
        <f>AI113</f>
        <v>300</v>
      </c>
      <c r="AJ111" s="65" t="e">
        <f>AF111+AG111+AH111+AI111+#REF!+#REF!</f>
        <v>#REF!</v>
      </c>
      <c r="AK111" s="57">
        <v>2018</v>
      </c>
    </row>
    <row r="112" spans="1:37" s="2" customFormat="1" ht="1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7"/>
      <c r="P112" s="67"/>
      <c r="Q112" s="67"/>
      <c r="R112" s="67" t="s">
        <v>163</v>
      </c>
      <c r="S112" s="67" t="s">
        <v>204</v>
      </c>
      <c r="T112" s="67" t="s">
        <v>177</v>
      </c>
      <c r="U112" s="67" t="s">
        <v>161</v>
      </c>
      <c r="V112" s="67" t="s">
        <v>162</v>
      </c>
      <c r="W112" s="67" t="s">
        <v>161</v>
      </c>
      <c r="X112" s="67" t="s">
        <v>161</v>
      </c>
      <c r="Y112" s="67" t="s">
        <v>161</v>
      </c>
      <c r="Z112" s="67" t="s">
        <v>161</v>
      </c>
      <c r="AA112" s="68" t="s">
        <v>177</v>
      </c>
      <c r="AB112" s="69" t="s">
        <v>280</v>
      </c>
      <c r="AC112" s="81" t="s">
        <v>151</v>
      </c>
      <c r="AD112" s="64"/>
      <c r="AE112" s="77">
        <v>2</v>
      </c>
      <c r="AF112" s="77">
        <v>2</v>
      </c>
      <c r="AG112" s="86">
        <v>1.9</v>
      </c>
      <c r="AH112" s="88">
        <v>1.9</v>
      </c>
      <c r="AI112" s="86">
        <v>1.9</v>
      </c>
      <c r="AJ112" s="86">
        <v>1.9</v>
      </c>
      <c r="AK112" s="57">
        <v>2018</v>
      </c>
    </row>
    <row r="113" spans="1:37" s="2" customFormat="1" ht="41.25" customHeight="1">
      <c r="A113" s="94">
        <v>1</v>
      </c>
      <c r="B113" s="94">
        <v>2</v>
      </c>
      <c r="C113" s="94">
        <v>3</v>
      </c>
      <c r="D113" s="94">
        <v>0</v>
      </c>
      <c r="E113" s="94">
        <v>4</v>
      </c>
      <c r="F113" s="94">
        <v>0</v>
      </c>
      <c r="G113" s="94">
        <v>1</v>
      </c>
      <c r="H113" s="94" t="s">
        <v>163</v>
      </c>
      <c r="I113" s="94" t="s">
        <v>204</v>
      </c>
      <c r="J113" s="94" t="s">
        <v>177</v>
      </c>
      <c r="K113" s="94">
        <v>1</v>
      </c>
      <c r="L113" s="94">
        <v>3</v>
      </c>
      <c r="M113" s="94">
        <v>1</v>
      </c>
      <c r="N113" s="94">
        <v>0</v>
      </c>
      <c r="O113" s="94">
        <v>2</v>
      </c>
      <c r="P113" s="94">
        <v>4</v>
      </c>
      <c r="Q113" s="94">
        <v>4</v>
      </c>
      <c r="R113" s="89" t="s">
        <v>163</v>
      </c>
      <c r="S113" s="89" t="s">
        <v>204</v>
      </c>
      <c r="T113" s="89" t="s">
        <v>177</v>
      </c>
      <c r="U113" s="89" t="s">
        <v>161</v>
      </c>
      <c r="V113" s="89" t="s">
        <v>162</v>
      </c>
      <c r="W113" s="89" t="s">
        <v>161</v>
      </c>
      <c r="X113" s="89" t="s">
        <v>161</v>
      </c>
      <c r="Y113" s="89" t="s">
        <v>177</v>
      </c>
      <c r="Z113" s="89" t="s">
        <v>161</v>
      </c>
      <c r="AA113" s="90" t="s">
        <v>161</v>
      </c>
      <c r="AB113" s="69" t="s">
        <v>118</v>
      </c>
      <c r="AC113" s="58" t="s">
        <v>215</v>
      </c>
      <c r="AD113" s="77"/>
      <c r="AE113" s="77">
        <v>237.7</v>
      </c>
      <c r="AF113" s="77">
        <v>300</v>
      </c>
      <c r="AG113" s="77">
        <v>300</v>
      </c>
      <c r="AH113" s="77">
        <v>300</v>
      </c>
      <c r="AI113" s="77">
        <v>300</v>
      </c>
      <c r="AJ113" s="65" t="e">
        <f>AF113+AG113+AH113+AI113+#REF!+#REF!</f>
        <v>#REF!</v>
      </c>
      <c r="AK113" s="57">
        <v>2018</v>
      </c>
    </row>
    <row r="114" spans="1:37" s="2" customFormat="1" ht="16.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67" t="s">
        <v>163</v>
      </c>
      <c r="S114" s="67" t="s">
        <v>204</v>
      </c>
      <c r="T114" s="67" t="s">
        <v>177</v>
      </c>
      <c r="U114" s="67" t="s">
        <v>161</v>
      </c>
      <c r="V114" s="67" t="s">
        <v>162</v>
      </c>
      <c r="W114" s="67" t="s">
        <v>161</v>
      </c>
      <c r="X114" s="67" t="s">
        <v>161</v>
      </c>
      <c r="Y114" s="67" t="s">
        <v>177</v>
      </c>
      <c r="Z114" s="67" t="s">
        <v>161</v>
      </c>
      <c r="AA114" s="68" t="s">
        <v>177</v>
      </c>
      <c r="AB114" s="69" t="s">
        <v>133</v>
      </c>
      <c r="AC114" s="81" t="s">
        <v>150</v>
      </c>
      <c r="AD114" s="77"/>
      <c r="AE114" s="103">
        <v>32</v>
      </c>
      <c r="AF114" s="103">
        <v>33</v>
      </c>
      <c r="AG114" s="103">
        <v>34</v>
      </c>
      <c r="AH114" s="103">
        <v>35</v>
      </c>
      <c r="AI114" s="103">
        <v>37</v>
      </c>
      <c r="AJ114" s="87" t="e">
        <f>AF114+AG114+AH114+AI114+#REF!+#REF!</f>
        <v>#REF!</v>
      </c>
      <c r="AK114" s="57">
        <v>2018</v>
      </c>
    </row>
    <row r="115" spans="1:37" s="2" customFormat="1" ht="27.75" customHeight="1">
      <c r="A115" s="88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9" t="s">
        <v>163</v>
      </c>
      <c r="S115" s="89" t="s">
        <v>204</v>
      </c>
      <c r="T115" s="89" t="s">
        <v>177</v>
      </c>
      <c r="U115" s="89" t="s">
        <v>161</v>
      </c>
      <c r="V115" s="89" t="s">
        <v>162</v>
      </c>
      <c r="W115" s="89" t="s">
        <v>161</v>
      </c>
      <c r="X115" s="89" t="s">
        <v>161</v>
      </c>
      <c r="Y115" s="89" t="s">
        <v>178</v>
      </c>
      <c r="Z115" s="89" t="s">
        <v>161</v>
      </c>
      <c r="AA115" s="90" t="s">
        <v>161</v>
      </c>
      <c r="AB115" s="69" t="s">
        <v>134</v>
      </c>
      <c r="AC115" s="81" t="s">
        <v>153</v>
      </c>
      <c r="AD115" s="77"/>
      <c r="AE115" s="86" t="s">
        <v>160</v>
      </c>
      <c r="AF115" s="86" t="s">
        <v>160</v>
      </c>
      <c r="AG115" s="86" t="s">
        <v>160</v>
      </c>
      <c r="AH115" s="86" t="s">
        <v>160</v>
      </c>
      <c r="AI115" s="86" t="s">
        <v>160</v>
      </c>
      <c r="AJ115" s="86" t="s">
        <v>160</v>
      </c>
      <c r="AK115" s="57">
        <v>2018</v>
      </c>
    </row>
    <row r="116" spans="1:37" s="2" customFormat="1" ht="41.2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67" t="s">
        <v>163</v>
      </c>
      <c r="S116" s="67" t="s">
        <v>204</v>
      </c>
      <c r="T116" s="67" t="s">
        <v>177</v>
      </c>
      <c r="U116" s="67" t="s">
        <v>161</v>
      </c>
      <c r="V116" s="67" t="s">
        <v>162</v>
      </c>
      <c r="W116" s="67" t="s">
        <v>161</v>
      </c>
      <c r="X116" s="67" t="s">
        <v>161</v>
      </c>
      <c r="Y116" s="67" t="s">
        <v>178</v>
      </c>
      <c r="Z116" s="67" t="s">
        <v>161</v>
      </c>
      <c r="AA116" s="68" t="s">
        <v>177</v>
      </c>
      <c r="AB116" s="69" t="s">
        <v>283</v>
      </c>
      <c r="AC116" s="81" t="s">
        <v>149</v>
      </c>
      <c r="AD116" s="77"/>
      <c r="AE116" s="86">
        <v>100</v>
      </c>
      <c r="AF116" s="86">
        <v>100</v>
      </c>
      <c r="AG116" s="86">
        <v>100</v>
      </c>
      <c r="AH116" s="86">
        <v>100</v>
      </c>
      <c r="AI116" s="86">
        <v>100</v>
      </c>
      <c r="AJ116" s="86">
        <v>100</v>
      </c>
      <c r="AK116" s="57">
        <v>2018</v>
      </c>
    </row>
    <row r="117" spans="1:37" s="2" customFormat="1" ht="40.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67" t="s">
        <v>163</v>
      </c>
      <c r="S117" s="67" t="s">
        <v>204</v>
      </c>
      <c r="T117" s="67" t="s">
        <v>177</v>
      </c>
      <c r="U117" s="67" t="s">
        <v>161</v>
      </c>
      <c r="V117" s="67" t="s">
        <v>162</v>
      </c>
      <c r="W117" s="67" t="s">
        <v>161</v>
      </c>
      <c r="X117" s="67" t="s">
        <v>161</v>
      </c>
      <c r="Y117" s="67" t="s">
        <v>179</v>
      </c>
      <c r="Z117" s="67" t="s">
        <v>161</v>
      </c>
      <c r="AA117" s="68" t="s">
        <v>161</v>
      </c>
      <c r="AB117" s="69" t="s">
        <v>264</v>
      </c>
      <c r="AC117" s="81" t="s">
        <v>153</v>
      </c>
      <c r="AD117" s="77"/>
      <c r="AE117" s="86" t="s">
        <v>160</v>
      </c>
      <c r="AF117" s="86" t="s">
        <v>160</v>
      </c>
      <c r="AG117" s="86" t="s">
        <v>160</v>
      </c>
      <c r="AH117" s="86" t="s">
        <v>160</v>
      </c>
      <c r="AI117" s="86" t="s">
        <v>160</v>
      </c>
      <c r="AJ117" s="86" t="s">
        <v>160</v>
      </c>
      <c r="AK117" s="57">
        <v>2018</v>
      </c>
    </row>
    <row r="118" spans="1:37" s="2" customFormat="1" ht="27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67" t="s">
        <v>163</v>
      </c>
      <c r="S118" s="67" t="s">
        <v>204</v>
      </c>
      <c r="T118" s="67" t="s">
        <v>177</v>
      </c>
      <c r="U118" s="67" t="s">
        <v>161</v>
      </c>
      <c r="V118" s="67" t="s">
        <v>162</v>
      </c>
      <c r="W118" s="67" t="s">
        <v>161</v>
      </c>
      <c r="X118" s="67" t="s">
        <v>161</v>
      </c>
      <c r="Y118" s="67" t="s">
        <v>179</v>
      </c>
      <c r="Z118" s="67" t="s">
        <v>161</v>
      </c>
      <c r="AA118" s="68" t="s">
        <v>177</v>
      </c>
      <c r="AB118" s="69" t="s">
        <v>249</v>
      </c>
      <c r="AC118" s="81" t="s">
        <v>150</v>
      </c>
      <c r="AD118" s="77"/>
      <c r="AE118" s="86">
        <v>2</v>
      </c>
      <c r="AF118" s="86">
        <v>3</v>
      </c>
      <c r="AG118" s="86">
        <v>3</v>
      </c>
      <c r="AH118" s="86">
        <v>3</v>
      </c>
      <c r="AI118" s="86">
        <v>3</v>
      </c>
      <c r="AJ118" s="87" t="e">
        <f>AF118+AG118+AH118+AI118+#REF!+#REF!</f>
        <v>#REF!</v>
      </c>
      <c r="AK118" s="57">
        <v>2018</v>
      </c>
    </row>
    <row r="119" spans="1:37" s="2" customFormat="1" ht="29.2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67" t="s">
        <v>163</v>
      </c>
      <c r="S119" s="67" t="s">
        <v>204</v>
      </c>
      <c r="T119" s="67" t="s">
        <v>177</v>
      </c>
      <c r="U119" s="67" t="s">
        <v>161</v>
      </c>
      <c r="V119" s="67" t="s">
        <v>162</v>
      </c>
      <c r="W119" s="67" t="s">
        <v>161</v>
      </c>
      <c r="X119" s="67" t="s">
        <v>161</v>
      </c>
      <c r="Y119" s="67" t="s">
        <v>180</v>
      </c>
      <c r="Z119" s="67" t="s">
        <v>161</v>
      </c>
      <c r="AA119" s="68" t="s">
        <v>161</v>
      </c>
      <c r="AB119" s="69" t="s">
        <v>294</v>
      </c>
      <c r="AC119" s="81" t="s">
        <v>153</v>
      </c>
      <c r="AD119" s="77"/>
      <c r="AE119" s="86" t="s">
        <v>160</v>
      </c>
      <c r="AF119" s="86" t="s">
        <v>160</v>
      </c>
      <c r="AG119" s="86" t="s">
        <v>160</v>
      </c>
      <c r="AH119" s="86" t="s">
        <v>160</v>
      </c>
      <c r="AI119" s="86" t="s">
        <v>160</v>
      </c>
      <c r="AJ119" s="86" t="s">
        <v>160</v>
      </c>
      <c r="AK119" s="57">
        <v>2018</v>
      </c>
    </row>
    <row r="120" spans="1:37" s="2" customFormat="1" ht="28.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67" t="s">
        <v>163</v>
      </c>
      <c r="S120" s="67" t="s">
        <v>204</v>
      </c>
      <c r="T120" s="67" t="s">
        <v>177</v>
      </c>
      <c r="U120" s="67" t="s">
        <v>161</v>
      </c>
      <c r="V120" s="67" t="s">
        <v>162</v>
      </c>
      <c r="W120" s="67" t="s">
        <v>161</v>
      </c>
      <c r="X120" s="67" t="s">
        <v>161</v>
      </c>
      <c r="Y120" s="67" t="s">
        <v>180</v>
      </c>
      <c r="Z120" s="67" t="s">
        <v>161</v>
      </c>
      <c r="AA120" s="68" t="s">
        <v>177</v>
      </c>
      <c r="AB120" s="69" t="s">
        <v>251</v>
      </c>
      <c r="AC120" s="81" t="s">
        <v>149</v>
      </c>
      <c r="AD120" s="77"/>
      <c r="AE120" s="86">
        <v>100</v>
      </c>
      <c r="AF120" s="86">
        <v>100</v>
      </c>
      <c r="AG120" s="86">
        <v>100</v>
      </c>
      <c r="AH120" s="86">
        <v>100</v>
      </c>
      <c r="AI120" s="86">
        <v>100</v>
      </c>
      <c r="AJ120" s="86">
        <v>100</v>
      </c>
      <c r="AK120" s="57">
        <v>2018</v>
      </c>
    </row>
    <row r="121" spans="1:37" s="2" customFormat="1" ht="19.5" customHeight="1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67" t="s">
        <v>163</v>
      </c>
      <c r="S121" s="67" t="s">
        <v>204</v>
      </c>
      <c r="T121" s="67" t="s">
        <v>177</v>
      </c>
      <c r="U121" s="67" t="s">
        <v>161</v>
      </c>
      <c r="V121" s="67" t="s">
        <v>183</v>
      </c>
      <c r="W121" s="67" t="s">
        <v>161</v>
      </c>
      <c r="X121" s="67" t="s">
        <v>161</v>
      </c>
      <c r="Y121" s="67" t="s">
        <v>161</v>
      </c>
      <c r="Z121" s="67" t="s">
        <v>161</v>
      </c>
      <c r="AA121" s="68" t="s">
        <v>161</v>
      </c>
      <c r="AB121" s="69" t="s">
        <v>289</v>
      </c>
      <c r="AC121" s="81" t="s">
        <v>215</v>
      </c>
      <c r="AD121" s="77">
        <v>31.02</v>
      </c>
      <c r="AE121" s="99">
        <f>AE123+AE131</f>
        <v>153115.6</v>
      </c>
      <c r="AF121" s="99">
        <f>AF123+AF131</f>
        <v>158921.8</v>
      </c>
      <c r="AG121" s="99">
        <f>AG123+AG131</f>
        <v>163409.69999999998</v>
      </c>
      <c r="AH121" s="99">
        <f>AH123+AH131</f>
        <v>163409.6</v>
      </c>
      <c r="AI121" s="99">
        <f>AI123+AI131</f>
        <v>163409.6</v>
      </c>
      <c r="AJ121" s="65" t="e">
        <f>AF121+AG121+AH121+AI121+#REF!+#REF!</f>
        <v>#REF!</v>
      </c>
      <c r="AK121" s="57">
        <v>2018</v>
      </c>
    </row>
    <row r="122" spans="1:37" s="2" customFormat="1" ht="30" customHeight="1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67" t="s">
        <v>163</v>
      </c>
      <c r="S122" s="67" t="s">
        <v>204</v>
      </c>
      <c r="T122" s="67" t="s">
        <v>177</v>
      </c>
      <c r="U122" s="67" t="s">
        <v>161</v>
      </c>
      <c r="V122" s="67" t="s">
        <v>183</v>
      </c>
      <c r="W122" s="67" t="s">
        <v>161</v>
      </c>
      <c r="X122" s="67" t="s">
        <v>161</v>
      </c>
      <c r="Y122" s="67" t="s">
        <v>161</v>
      </c>
      <c r="Z122" s="67" t="s">
        <v>161</v>
      </c>
      <c r="AA122" s="68" t="s">
        <v>177</v>
      </c>
      <c r="AB122" s="69" t="s">
        <v>242</v>
      </c>
      <c r="AC122" s="81" t="s">
        <v>153</v>
      </c>
      <c r="AD122" s="77"/>
      <c r="AE122" s="86" t="s">
        <v>160</v>
      </c>
      <c r="AF122" s="86" t="s">
        <v>160</v>
      </c>
      <c r="AG122" s="86" t="s">
        <v>160</v>
      </c>
      <c r="AH122" s="86" t="s">
        <v>160</v>
      </c>
      <c r="AI122" s="86" t="s">
        <v>160</v>
      </c>
      <c r="AJ122" s="86" t="s">
        <v>160</v>
      </c>
      <c r="AK122" s="57">
        <v>2018</v>
      </c>
    </row>
    <row r="123" spans="1:37" s="2" customFormat="1" ht="25.5" customHeight="1">
      <c r="A123" s="94">
        <v>1</v>
      </c>
      <c r="B123" s="94">
        <v>2</v>
      </c>
      <c r="C123" s="94">
        <v>3</v>
      </c>
      <c r="D123" s="94">
        <v>0</v>
      </c>
      <c r="E123" s="94">
        <v>4</v>
      </c>
      <c r="F123" s="94">
        <v>0</v>
      </c>
      <c r="G123" s="94">
        <v>1</v>
      </c>
      <c r="H123" s="94" t="s">
        <v>163</v>
      </c>
      <c r="I123" s="94" t="s">
        <v>204</v>
      </c>
      <c r="J123" s="94" t="s">
        <v>177</v>
      </c>
      <c r="K123" s="94">
        <v>5</v>
      </c>
      <c r="L123" s="94">
        <v>0</v>
      </c>
      <c r="M123" s="94">
        <v>1</v>
      </c>
      <c r="N123" s="94">
        <v>0</v>
      </c>
      <c r="O123" s="94"/>
      <c r="P123" s="94"/>
      <c r="Q123" s="94"/>
      <c r="R123" s="89" t="s">
        <v>163</v>
      </c>
      <c r="S123" s="89" t="s">
        <v>204</v>
      </c>
      <c r="T123" s="89" t="s">
        <v>177</v>
      </c>
      <c r="U123" s="89" t="s">
        <v>161</v>
      </c>
      <c r="V123" s="89" t="s">
        <v>183</v>
      </c>
      <c r="W123" s="89" t="s">
        <v>161</v>
      </c>
      <c r="X123" s="89" t="s">
        <v>161</v>
      </c>
      <c r="Y123" s="89" t="s">
        <v>177</v>
      </c>
      <c r="Z123" s="89" t="s">
        <v>161</v>
      </c>
      <c r="AA123" s="90" t="s">
        <v>161</v>
      </c>
      <c r="AB123" s="69" t="s">
        <v>120</v>
      </c>
      <c r="AC123" s="58" t="s">
        <v>215</v>
      </c>
      <c r="AD123" s="77"/>
      <c r="AE123" s="99">
        <v>147888</v>
      </c>
      <c r="AF123" s="99">
        <f>AF124+AF125+AF126+AF127+AF128+AF129</f>
        <v>154121.8</v>
      </c>
      <c r="AG123" s="99">
        <f>AG124+AG125+AG126+AG127+AG128+AG129</f>
        <v>158209.69999999998</v>
      </c>
      <c r="AH123" s="99">
        <f>AH124+AH125+AH126+AH127+AH128+AH129</f>
        <v>158209.6</v>
      </c>
      <c r="AI123" s="99">
        <f>AI124+AI125+AI126+AI127+AI128+AI129</f>
        <v>158209.6</v>
      </c>
      <c r="AJ123" s="65" t="e">
        <f>AF123+AG123+AH123+AI123+#REF!+#REF!</f>
        <v>#REF!</v>
      </c>
      <c r="AK123" s="57">
        <v>2018</v>
      </c>
    </row>
    <row r="124" spans="1:37" s="2" customFormat="1" ht="15" hidden="1">
      <c r="A124" s="94"/>
      <c r="B124" s="94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>
        <v>1</v>
      </c>
      <c r="P124" s="94">
        <v>1</v>
      </c>
      <c r="Q124" s="94">
        <v>1</v>
      </c>
      <c r="R124" s="89" t="s">
        <v>163</v>
      </c>
      <c r="S124" s="89" t="s">
        <v>204</v>
      </c>
      <c r="T124" s="89" t="s">
        <v>177</v>
      </c>
      <c r="U124" s="89" t="s">
        <v>161</v>
      </c>
      <c r="V124" s="89" t="s">
        <v>183</v>
      </c>
      <c r="W124" s="89" t="s">
        <v>161</v>
      </c>
      <c r="X124" s="89" t="s">
        <v>161</v>
      </c>
      <c r="Y124" s="89" t="s">
        <v>177</v>
      </c>
      <c r="Z124" s="89" t="s">
        <v>161</v>
      </c>
      <c r="AA124" s="90" t="s">
        <v>161</v>
      </c>
      <c r="AB124" s="104"/>
      <c r="AC124" s="105"/>
      <c r="AD124" s="106"/>
      <c r="AE124" s="107">
        <v>106009.6</v>
      </c>
      <c r="AF124" s="107">
        <v>110178</v>
      </c>
      <c r="AG124" s="99">
        <v>114665.9</v>
      </c>
      <c r="AH124" s="99">
        <v>114665.8</v>
      </c>
      <c r="AI124" s="99">
        <v>114665.8</v>
      </c>
      <c r="AJ124" s="65" t="e">
        <f>AF124+AG124+AH124+AI124+#REF!+#REF!</f>
        <v>#REF!</v>
      </c>
      <c r="AK124" s="57">
        <v>2018</v>
      </c>
    </row>
    <row r="125" spans="1:37" s="2" customFormat="1" ht="15" hidden="1">
      <c r="A125" s="94"/>
      <c r="B125" s="94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>
        <v>1</v>
      </c>
      <c r="P125" s="94">
        <v>1</v>
      </c>
      <c r="Q125" s="94">
        <v>2</v>
      </c>
      <c r="R125" s="89" t="s">
        <v>163</v>
      </c>
      <c r="S125" s="89" t="s">
        <v>204</v>
      </c>
      <c r="T125" s="89" t="s">
        <v>177</v>
      </c>
      <c r="U125" s="89" t="s">
        <v>161</v>
      </c>
      <c r="V125" s="89" t="s">
        <v>183</v>
      </c>
      <c r="W125" s="89" t="s">
        <v>161</v>
      </c>
      <c r="X125" s="89" t="s">
        <v>161</v>
      </c>
      <c r="Y125" s="89" t="s">
        <v>177</v>
      </c>
      <c r="Z125" s="89" t="s">
        <v>161</v>
      </c>
      <c r="AA125" s="90" t="s">
        <v>161</v>
      </c>
      <c r="AB125" s="104"/>
      <c r="AC125" s="105"/>
      <c r="AD125" s="106"/>
      <c r="AE125" s="107">
        <v>144.2</v>
      </c>
      <c r="AF125" s="107">
        <v>70.4</v>
      </c>
      <c r="AG125" s="99">
        <v>70.4</v>
      </c>
      <c r="AH125" s="99">
        <v>70.4</v>
      </c>
      <c r="AI125" s="99">
        <v>70.4</v>
      </c>
      <c r="AJ125" s="65" t="e">
        <f>AF125+AG125+AH125+AI125+#REF!+#REF!</f>
        <v>#REF!</v>
      </c>
      <c r="AK125" s="57">
        <v>2018</v>
      </c>
    </row>
    <row r="126" spans="1:37" s="2" customFormat="1" ht="15" hidden="1">
      <c r="A126" s="94"/>
      <c r="B126" s="94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>
        <v>2</v>
      </c>
      <c r="P126" s="94">
        <v>4</v>
      </c>
      <c r="Q126" s="94">
        <v>2</v>
      </c>
      <c r="R126" s="89" t="s">
        <v>163</v>
      </c>
      <c r="S126" s="89" t="s">
        <v>204</v>
      </c>
      <c r="T126" s="89" t="s">
        <v>177</v>
      </c>
      <c r="U126" s="89" t="s">
        <v>161</v>
      </c>
      <c r="V126" s="89" t="s">
        <v>183</v>
      </c>
      <c r="W126" s="89" t="s">
        <v>161</v>
      </c>
      <c r="X126" s="89" t="s">
        <v>161</v>
      </c>
      <c r="Y126" s="89" t="s">
        <v>177</v>
      </c>
      <c r="Z126" s="89" t="s">
        <v>161</v>
      </c>
      <c r="AA126" s="90" t="s">
        <v>161</v>
      </c>
      <c r="AB126" s="104"/>
      <c r="AC126" s="105"/>
      <c r="AD126" s="106"/>
      <c r="AE126" s="107">
        <v>8347.6</v>
      </c>
      <c r="AF126" s="107">
        <v>12323</v>
      </c>
      <c r="AG126" s="99">
        <v>12323</v>
      </c>
      <c r="AH126" s="99">
        <v>12323</v>
      </c>
      <c r="AI126" s="99">
        <v>12323</v>
      </c>
      <c r="AJ126" s="65" t="e">
        <f>AF126+AG126+AH126+AI126+#REF!+#REF!</f>
        <v>#REF!</v>
      </c>
      <c r="AK126" s="57">
        <v>2018</v>
      </c>
    </row>
    <row r="127" spans="1:37" s="2" customFormat="1" ht="15" hidden="1">
      <c r="A127" s="94"/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>
        <v>2</v>
      </c>
      <c r="P127" s="94">
        <v>4</v>
      </c>
      <c r="Q127" s="94">
        <v>4</v>
      </c>
      <c r="R127" s="89" t="s">
        <v>163</v>
      </c>
      <c r="S127" s="89" t="s">
        <v>204</v>
      </c>
      <c r="T127" s="89" t="s">
        <v>177</v>
      </c>
      <c r="U127" s="89" t="s">
        <v>161</v>
      </c>
      <c r="V127" s="89" t="s">
        <v>183</v>
      </c>
      <c r="W127" s="89" t="s">
        <v>161</v>
      </c>
      <c r="X127" s="89" t="s">
        <v>161</v>
      </c>
      <c r="Y127" s="89" t="s">
        <v>177</v>
      </c>
      <c r="Z127" s="89" t="s">
        <v>161</v>
      </c>
      <c r="AA127" s="90" t="s">
        <v>161</v>
      </c>
      <c r="AB127" s="104"/>
      <c r="AC127" s="105"/>
      <c r="AD127" s="106"/>
      <c r="AE127" s="107">
        <v>29686.6</v>
      </c>
      <c r="AF127" s="107">
        <v>29160.4</v>
      </c>
      <c r="AG127" s="99">
        <v>28760.4</v>
      </c>
      <c r="AH127" s="99">
        <v>28760.4</v>
      </c>
      <c r="AI127" s="99">
        <v>28760.4</v>
      </c>
      <c r="AJ127" s="65" t="e">
        <f>AF127+AG127+AH127+AI127+#REF!+#REF!</f>
        <v>#REF!</v>
      </c>
      <c r="AK127" s="57">
        <v>2018</v>
      </c>
    </row>
    <row r="128" spans="1:37" s="2" customFormat="1" ht="15" hidden="1">
      <c r="A128" s="94"/>
      <c r="B128" s="94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>
        <v>8</v>
      </c>
      <c r="P128" s="94">
        <v>5</v>
      </c>
      <c r="Q128" s="94">
        <v>1</v>
      </c>
      <c r="R128" s="89" t="s">
        <v>163</v>
      </c>
      <c r="S128" s="89" t="s">
        <v>204</v>
      </c>
      <c r="T128" s="89" t="s">
        <v>177</v>
      </c>
      <c r="U128" s="89" t="s">
        <v>161</v>
      </c>
      <c r="V128" s="89" t="s">
        <v>183</v>
      </c>
      <c r="W128" s="89" t="s">
        <v>161</v>
      </c>
      <c r="X128" s="89" t="s">
        <v>161</v>
      </c>
      <c r="Y128" s="89" t="s">
        <v>177</v>
      </c>
      <c r="Z128" s="89" t="s">
        <v>161</v>
      </c>
      <c r="AA128" s="90" t="s">
        <v>161</v>
      </c>
      <c r="AB128" s="104"/>
      <c r="AC128" s="105"/>
      <c r="AD128" s="106"/>
      <c r="AE128" s="107">
        <v>2153</v>
      </c>
      <c r="AF128" s="107">
        <v>2200</v>
      </c>
      <c r="AG128" s="99">
        <v>2200</v>
      </c>
      <c r="AH128" s="99">
        <v>2200</v>
      </c>
      <c r="AI128" s="99">
        <v>2200</v>
      </c>
      <c r="AJ128" s="65" t="e">
        <f>AF128+AG128+AH128+AI128+#REF!+#REF!</f>
        <v>#REF!</v>
      </c>
      <c r="AK128" s="57">
        <v>2018</v>
      </c>
    </row>
    <row r="129" spans="1:37" s="2" customFormat="1" ht="15" hidden="1">
      <c r="A129" s="94"/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>
        <v>8</v>
      </c>
      <c r="P129" s="94">
        <v>5</v>
      </c>
      <c r="Q129" s="94">
        <v>2</v>
      </c>
      <c r="R129" s="89" t="s">
        <v>163</v>
      </c>
      <c r="S129" s="89" t="s">
        <v>204</v>
      </c>
      <c r="T129" s="89" t="s">
        <v>177</v>
      </c>
      <c r="U129" s="89" t="s">
        <v>161</v>
      </c>
      <c r="V129" s="89" t="s">
        <v>183</v>
      </c>
      <c r="W129" s="89" t="s">
        <v>161</v>
      </c>
      <c r="X129" s="89" t="s">
        <v>161</v>
      </c>
      <c r="Y129" s="89" t="s">
        <v>177</v>
      </c>
      <c r="Z129" s="89" t="s">
        <v>161</v>
      </c>
      <c r="AA129" s="90" t="s">
        <v>161</v>
      </c>
      <c r="AB129" s="104"/>
      <c r="AC129" s="105"/>
      <c r="AD129" s="106"/>
      <c r="AE129" s="107">
        <v>403.6</v>
      </c>
      <c r="AF129" s="107">
        <v>190</v>
      </c>
      <c r="AG129" s="99">
        <v>190</v>
      </c>
      <c r="AH129" s="99">
        <v>190</v>
      </c>
      <c r="AI129" s="99">
        <v>190</v>
      </c>
      <c r="AJ129" s="65" t="e">
        <f>AF129+AG129+AH129+AI129+#REF!+#REF!</f>
        <v>#REF!</v>
      </c>
      <c r="AK129" s="57">
        <v>2018</v>
      </c>
    </row>
    <row r="130" spans="1:37" s="2" customFormat="1" ht="1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7" t="s">
        <v>163</v>
      </c>
      <c r="S130" s="67" t="s">
        <v>204</v>
      </c>
      <c r="T130" s="67" t="s">
        <v>177</v>
      </c>
      <c r="U130" s="67" t="s">
        <v>161</v>
      </c>
      <c r="V130" s="67" t="s">
        <v>183</v>
      </c>
      <c r="W130" s="67" t="s">
        <v>161</v>
      </c>
      <c r="X130" s="67" t="s">
        <v>161</v>
      </c>
      <c r="Y130" s="67" t="s">
        <v>177</v>
      </c>
      <c r="Z130" s="67" t="s">
        <v>161</v>
      </c>
      <c r="AA130" s="68" t="s">
        <v>177</v>
      </c>
      <c r="AB130" s="69" t="s">
        <v>135</v>
      </c>
      <c r="AC130" s="81" t="s">
        <v>149</v>
      </c>
      <c r="AD130" s="77"/>
      <c r="AE130" s="77">
        <v>98</v>
      </c>
      <c r="AF130" s="77">
        <v>98</v>
      </c>
      <c r="AG130" s="77">
        <v>98</v>
      </c>
      <c r="AH130" s="77">
        <v>98</v>
      </c>
      <c r="AI130" s="77">
        <v>98</v>
      </c>
      <c r="AJ130" s="77">
        <v>98</v>
      </c>
      <c r="AK130" s="57">
        <v>2018</v>
      </c>
    </row>
    <row r="131" spans="1:37" s="2" customFormat="1" ht="43.5" customHeight="1">
      <c r="A131" s="94">
        <v>1</v>
      </c>
      <c r="B131" s="94">
        <v>2</v>
      </c>
      <c r="C131" s="94">
        <v>2</v>
      </c>
      <c r="D131" s="94">
        <v>0</v>
      </c>
      <c r="E131" s="94">
        <v>4</v>
      </c>
      <c r="F131" s="94">
        <v>0</v>
      </c>
      <c r="G131" s="94">
        <v>1</v>
      </c>
      <c r="H131" s="94" t="s">
        <v>163</v>
      </c>
      <c r="I131" s="94" t="s">
        <v>204</v>
      </c>
      <c r="J131" s="94" t="s">
        <v>177</v>
      </c>
      <c r="K131" s="94">
        <v>6</v>
      </c>
      <c r="L131" s="94">
        <v>3</v>
      </c>
      <c r="M131" s="94">
        <v>1</v>
      </c>
      <c r="N131" s="94">
        <v>0</v>
      </c>
      <c r="O131" s="94">
        <v>2</v>
      </c>
      <c r="P131" s="94">
        <v>4</v>
      </c>
      <c r="Q131" s="94">
        <v>3</v>
      </c>
      <c r="R131" s="89" t="s">
        <v>163</v>
      </c>
      <c r="S131" s="89" t="s">
        <v>204</v>
      </c>
      <c r="T131" s="89" t="s">
        <v>177</v>
      </c>
      <c r="U131" s="89" t="s">
        <v>161</v>
      </c>
      <c r="V131" s="89" t="s">
        <v>183</v>
      </c>
      <c r="W131" s="89" t="s">
        <v>161</v>
      </c>
      <c r="X131" s="89" t="s">
        <v>161</v>
      </c>
      <c r="Y131" s="89" t="s">
        <v>178</v>
      </c>
      <c r="Z131" s="89" t="s">
        <v>161</v>
      </c>
      <c r="AA131" s="90" t="s">
        <v>161</v>
      </c>
      <c r="AB131" s="69" t="s">
        <v>318</v>
      </c>
      <c r="AC131" s="58" t="s">
        <v>215</v>
      </c>
      <c r="AD131" s="77"/>
      <c r="AE131" s="99">
        <v>5227.6</v>
      </c>
      <c r="AF131" s="99">
        <v>4800</v>
      </c>
      <c r="AG131" s="99">
        <v>5200</v>
      </c>
      <c r="AH131" s="99">
        <v>5200</v>
      </c>
      <c r="AI131" s="99">
        <v>5200</v>
      </c>
      <c r="AJ131" s="65" t="e">
        <f>AF131+AG131+AH131+AI131+#REF!+#REF!</f>
        <v>#REF!</v>
      </c>
      <c r="AK131" s="57">
        <v>2018</v>
      </c>
    </row>
    <row r="132" spans="1:37" s="2" customFormat="1" ht="30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67" t="s">
        <v>163</v>
      </c>
      <c r="S132" s="67" t="s">
        <v>204</v>
      </c>
      <c r="T132" s="67" t="s">
        <v>177</v>
      </c>
      <c r="U132" s="67" t="s">
        <v>161</v>
      </c>
      <c r="V132" s="67" t="s">
        <v>183</v>
      </c>
      <c r="W132" s="67" t="s">
        <v>161</v>
      </c>
      <c r="X132" s="67" t="s">
        <v>161</v>
      </c>
      <c r="Y132" s="67" t="s">
        <v>178</v>
      </c>
      <c r="Z132" s="67" t="s">
        <v>161</v>
      </c>
      <c r="AA132" s="68" t="s">
        <v>177</v>
      </c>
      <c r="AB132" s="69" t="s">
        <v>136</v>
      </c>
      <c r="AC132" s="81" t="s">
        <v>150</v>
      </c>
      <c r="AD132" s="77"/>
      <c r="AE132" s="86">
        <v>4</v>
      </c>
      <c r="AF132" s="86">
        <v>5</v>
      </c>
      <c r="AG132" s="86">
        <v>5</v>
      </c>
      <c r="AH132" s="86">
        <v>5</v>
      </c>
      <c r="AI132" s="86">
        <v>5</v>
      </c>
      <c r="AJ132" s="87" t="e">
        <f>AF132+AG132+AH132+AI132+#REF!+#REF!</f>
        <v>#REF!</v>
      </c>
      <c r="AK132" s="57">
        <v>2018</v>
      </c>
    </row>
    <row r="133" spans="1:37" s="2" customFormat="1" ht="53.25" customHeight="1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67" t="s">
        <v>163</v>
      </c>
      <c r="S133" s="67" t="s">
        <v>204</v>
      </c>
      <c r="T133" s="67" t="s">
        <v>177</v>
      </c>
      <c r="U133" s="67" t="s">
        <v>161</v>
      </c>
      <c r="V133" s="67" t="s">
        <v>183</v>
      </c>
      <c r="W133" s="67" t="s">
        <v>161</v>
      </c>
      <c r="X133" s="67" t="s">
        <v>161</v>
      </c>
      <c r="Y133" s="67" t="s">
        <v>179</v>
      </c>
      <c r="Z133" s="67" t="s">
        <v>161</v>
      </c>
      <c r="AA133" s="68" t="s">
        <v>161</v>
      </c>
      <c r="AB133" s="69" t="s">
        <v>43</v>
      </c>
      <c r="AC133" s="81" t="s">
        <v>153</v>
      </c>
      <c r="AD133" s="88"/>
      <c r="AE133" s="86" t="s">
        <v>160</v>
      </c>
      <c r="AF133" s="86" t="s">
        <v>160</v>
      </c>
      <c r="AG133" s="86" t="s">
        <v>160</v>
      </c>
      <c r="AH133" s="86" t="s">
        <v>160</v>
      </c>
      <c r="AI133" s="86" t="s">
        <v>160</v>
      </c>
      <c r="AJ133" s="86" t="s">
        <v>160</v>
      </c>
      <c r="AK133" s="57">
        <v>2018</v>
      </c>
    </row>
    <row r="134" spans="1:37" s="2" customFormat="1" ht="26.25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67" t="s">
        <v>163</v>
      </c>
      <c r="S134" s="67" t="s">
        <v>204</v>
      </c>
      <c r="T134" s="67" t="s">
        <v>177</v>
      </c>
      <c r="U134" s="67" t="s">
        <v>161</v>
      </c>
      <c r="V134" s="67" t="s">
        <v>183</v>
      </c>
      <c r="W134" s="67" t="s">
        <v>161</v>
      </c>
      <c r="X134" s="67" t="s">
        <v>161</v>
      </c>
      <c r="Y134" s="67" t="s">
        <v>179</v>
      </c>
      <c r="Z134" s="67" t="s">
        <v>161</v>
      </c>
      <c r="AA134" s="68" t="s">
        <v>177</v>
      </c>
      <c r="AB134" s="69" t="s">
        <v>293</v>
      </c>
      <c r="AC134" s="58" t="s">
        <v>153</v>
      </c>
      <c r="AD134" s="88"/>
      <c r="AE134" s="86" t="s">
        <v>160</v>
      </c>
      <c r="AF134" s="86" t="s">
        <v>160</v>
      </c>
      <c r="AG134" s="86" t="s">
        <v>160</v>
      </c>
      <c r="AH134" s="86" t="s">
        <v>160</v>
      </c>
      <c r="AI134" s="86" t="s">
        <v>160</v>
      </c>
      <c r="AJ134" s="86" t="s">
        <v>160</v>
      </c>
      <c r="AK134" s="57">
        <v>2018</v>
      </c>
    </row>
    <row r="135" spans="1:37" s="2" customFormat="1" ht="18" customHeight="1">
      <c r="A135" s="88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9" t="s">
        <v>163</v>
      </c>
      <c r="S135" s="89" t="s">
        <v>204</v>
      </c>
      <c r="T135" s="89" t="s">
        <v>178</v>
      </c>
      <c r="U135" s="89" t="s">
        <v>161</v>
      </c>
      <c r="V135" s="89" t="s">
        <v>161</v>
      </c>
      <c r="W135" s="89" t="s">
        <v>161</v>
      </c>
      <c r="X135" s="89" t="s">
        <v>161</v>
      </c>
      <c r="Y135" s="89" t="s">
        <v>161</v>
      </c>
      <c r="Z135" s="89" t="s">
        <v>161</v>
      </c>
      <c r="AA135" s="90" t="s">
        <v>161</v>
      </c>
      <c r="AB135" s="69" t="s">
        <v>243</v>
      </c>
      <c r="AC135" s="58" t="s">
        <v>215</v>
      </c>
      <c r="AD135" s="77">
        <v>0.9</v>
      </c>
      <c r="AE135" s="65">
        <f aca="true" t="shared" si="1" ref="AE135:AJ135">AE136+AE146</f>
        <v>9747.4</v>
      </c>
      <c r="AF135" s="65">
        <f t="shared" si="1"/>
        <v>12060.900000000001</v>
      </c>
      <c r="AG135" s="65">
        <f t="shared" si="1"/>
        <v>3548.4</v>
      </c>
      <c r="AH135" s="65">
        <f t="shared" si="1"/>
        <v>3526.3</v>
      </c>
      <c r="AI135" s="65">
        <f t="shared" si="1"/>
        <v>3526.3</v>
      </c>
      <c r="AJ135" s="65" t="e">
        <f t="shared" si="1"/>
        <v>#REF!</v>
      </c>
      <c r="AK135" s="57">
        <v>2018</v>
      </c>
    </row>
    <row r="136" spans="1:37" s="2" customFormat="1" ht="30" customHeight="1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7" t="s">
        <v>163</v>
      </c>
      <c r="S136" s="67" t="s">
        <v>204</v>
      </c>
      <c r="T136" s="67" t="s">
        <v>178</v>
      </c>
      <c r="U136" s="67" t="s">
        <v>161</v>
      </c>
      <c r="V136" s="67" t="s">
        <v>177</v>
      </c>
      <c r="W136" s="67" t="s">
        <v>161</v>
      </c>
      <c r="X136" s="67" t="s">
        <v>161</v>
      </c>
      <c r="Y136" s="67" t="s">
        <v>161</v>
      </c>
      <c r="Z136" s="67" t="s">
        <v>161</v>
      </c>
      <c r="AA136" s="68" t="s">
        <v>161</v>
      </c>
      <c r="AB136" s="69" t="s">
        <v>260</v>
      </c>
      <c r="AC136" s="58" t="s">
        <v>215</v>
      </c>
      <c r="AD136" s="77">
        <v>30.1</v>
      </c>
      <c r="AE136" s="65">
        <f>AE138+AE143</f>
        <v>5740</v>
      </c>
      <c r="AF136" s="65">
        <f>AF138+AF143</f>
        <v>8937.2</v>
      </c>
      <c r="AG136" s="65">
        <f>AG138</f>
        <v>0</v>
      </c>
      <c r="AH136" s="65">
        <f>AH138</f>
        <v>0</v>
      </c>
      <c r="AI136" s="65">
        <f>AI138</f>
        <v>0</v>
      </c>
      <c r="AJ136" s="65" t="e">
        <f>AF136+AG136+AH136+AI136+#REF!+#REF!</f>
        <v>#REF!</v>
      </c>
      <c r="AK136" s="57">
        <v>2013</v>
      </c>
    </row>
    <row r="137" spans="1:37" s="2" customFormat="1" ht="27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67" t="s">
        <v>163</v>
      </c>
      <c r="S137" s="67" t="s">
        <v>204</v>
      </c>
      <c r="T137" s="67" t="s">
        <v>178</v>
      </c>
      <c r="U137" s="67" t="s">
        <v>161</v>
      </c>
      <c r="V137" s="67" t="s">
        <v>177</v>
      </c>
      <c r="W137" s="67" t="s">
        <v>161</v>
      </c>
      <c r="X137" s="67" t="s">
        <v>161</v>
      </c>
      <c r="Y137" s="67" t="s">
        <v>161</v>
      </c>
      <c r="Z137" s="67" t="s">
        <v>161</v>
      </c>
      <c r="AA137" s="68" t="s">
        <v>177</v>
      </c>
      <c r="AB137" s="69" t="s">
        <v>285</v>
      </c>
      <c r="AC137" s="58" t="s">
        <v>151</v>
      </c>
      <c r="AD137" s="77"/>
      <c r="AE137" s="86">
        <v>107</v>
      </c>
      <c r="AF137" s="86">
        <v>135</v>
      </c>
      <c r="AG137" s="86">
        <v>0</v>
      </c>
      <c r="AH137" s="86">
        <v>0</v>
      </c>
      <c r="AI137" s="86">
        <v>0</v>
      </c>
      <c r="AJ137" s="87" t="e">
        <f>AF137+AG137+AH137+AI137+#REF!+#REF!</f>
        <v>#REF!</v>
      </c>
      <c r="AK137" s="57">
        <v>2013</v>
      </c>
    </row>
    <row r="138" spans="1:37" s="2" customFormat="1" ht="40.5" customHeight="1">
      <c r="A138" s="94">
        <v>1</v>
      </c>
      <c r="B138" s="94">
        <v>2</v>
      </c>
      <c r="C138" s="94">
        <v>3</v>
      </c>
      <c r="D138" s="94">
        <v>0</v>
      </c>
      <c r="E138" s="94">
        <v>4</v>
      </c>
      <c r="F138" s="94">
        <v>0</v>
      </c>
      <c r="G138" s="94">
        <v>1</v>
      </c>
      <c r="H138" s="94" t="s">
        <v>163</v>
      </c>
      <c r="I138" s="94" t="s">
        <v>204</v>
      </c>
      <c r="J138" s="94">
        <v>2</v>
      </c>
      <c r="K138" s="94">
        <v>4</v>
      </c>
      <c r="L138" s="94">
        <v>0</v>
      </c>
      <c r="M138" s="94">
        <v>1</v>
      </c>
      <c r="N138" s="94">
        <v>0</v>
      </c>
      <c r="O138" s="94">
        <v>8</v>
      </c>
      <c r="P138" s="94">
        <v>1</v>
      </c>
      <c r="Q138" s="94">
        <v>0</v>
      </c>
      <c r="R138" s="89" t="s">
        <v>163</v>
      </c>
      <c r="S138" s="89" t="s">
        <v>204</v>
      </c>
      <c r="T138" s="89" t="s">
        <v>178</v>
      </c>
      <c r="U138" s="89" t="s">
        <v>161</v>
      </c>
      <c r="V138" s="89" t="s">
        <v>177</v>
      </c>
      <c r="W138" s="89" t="s">
        <v>161</v>
      </c>
      <c r="X138" s="89" t="s">
        <v>161</v>
      </c>
      <c r="Y138" s="89" t="s">
        <v>177</v>
      </c>
      <c r="Z138" s="89" t="s">
        <v>161</v>
      </c>
      <c r="AA138" s="90" t="s">
        <v>161</v>
      </c>
      <c r="AB138" s="69" t="s">
        <v>287</v>
      </c>
      <c r="AC138" s="58" t="s">
        <v>215</v>
      </c>
      <c r="AD138" s="77"/>
      <c r="AE138" s="99">
        <v>287</v>
      </c>
      <c r="AF138" s="99">
        <v>447</v>
      </c>
      <c r="AG138" s="99">
        <v>0</v>
      </c>
      <c r="AH138" s="99">
        <v>0</v>
      </c>
      <c r="AI138" s="99">
        <v>0</v>
      </c>
      <c r="AJ138" s="65" t="e">
        <f>AF138+AG138+AH138+AI138+#REF!+#REF!</f>
        <v>#REF!</v>
      </c>
      <c r="AK138" s="86">
        <v>2013</v>
      </c>
    </row>
    <row r="139" spans="1:37" s="2" customFormat="1" ht="26.2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67" t="s">
        <v>163</v>
      </c>
      <c r="S139" s="67" t="s">
        <v>204</v>
      </c>
      <c r="T139" s="67" t="s">
        <v>178</v>
      </c>
      <c r="U139" s="67" t="s">
        <v>161</v>
      </c>
      <c r="V139" s="67" t="s">
        <v>177</v>
      </c>
      <c r="W139" s="67" t="s">
        <v>161</v>
      </c>
      <c r="X139" s="67" t="s">
        <v>161</v>
      </c>
      <c r="Y139" s="67" t="s">
        <v>177</v>
      </c>
      <c r="Z139" s="67" t="s">
        <v>161</v>
      </c>
      <c r="AA139" s="68" t="s">
        <v>177</v>
      </c>
      <c r="AB139" s="101" t="s">
        <v>261</v>
      </c>
      <c r="AC139" s="102" t="s">
        <v>215</v>
      </c>
      <c r="AD139" s="77"/>
      <c r="AE139" s="77">
        <v>50</v>
      </c>
      <c r="AF139" s="77">
        <v>66.2</v>
      </c>
      <c r="AG139" s="77">
        <v>0</v>
      </c>
      <c r="AH139" s="77">
        <v>0</v>
      </c>
      <c r="AI139" s="77">
        <v>0</v>
      </c>
      <c r="AJ139" s="77">
        <v>66.2</v>
      </c>
      <c r="AK139" s="86">
        <v>2013</v>
      </c>
    </row>
    <row r="140" spans="1:37" s="2" customFormat="1" ht="27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67" t="s">
        <v>163</v>
      </c>
      <c r="S140" s="67" t="s">
        <v>204</v>
      </c>
      <c r="T140" s="67" t="s">
        <v>178</v>
      </c>
      <c r="U140" s="67" t="s">
        <v>161</v>
      </c>
      <c r="V140" s="67" t="s">
        <v>177</v>
      </c>
      <c r="W140" s="67" t="s">
        <v>161</v>
      </c>
      <c r="X140" s="67" t="s">
        <v>161</v>
      </c>
      <c r="Y140" s="67" t="s">
        <v>177</v>
      </c>
      <c r="Z140" s="67" t="s">
        <v>161</v>
      </c>
      <c r="AA140" s="68" t="s">
        <v>178</v>
      </c>
      <c r="AB140" s="69" t="s">
        <v>44</v>
      </c>
      <c r="AC140" s="58" t="s">
        <v>150</v>
      </c>
      <c r="AD140" s="77"/>
      <c r="AE140" s="86">
        <v>6</v>
      </c>
      <c r="AF140" s="86">
        <v>7</v>
      </c>
      <c r="AG140" s="86">
        <v>0</v>
      </c>
      <c r="AH140" s="86">
        <v>0</v>
      </c>
      <c r="AI140" s="86">
        <v>0</v>
      </c>
      <c r="AJ140" s="87" t="e">
        <f>AF140+AG140+AH140+AI140+#REF!+#REF!</f>
        <v>#REF!</v>
      </c>
      <c r="AK140" s="57">
        <v>2013</v>
      </c>
    </row>
    <row r="141" spans="1:37" s="2" customFormat="1" ht="30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67" t="s">
        <v>163</v>
      </c>
      <c r="S141" s="67" t="s">
        <v>204</v>
      </c>
      <c r="T141" s="67" t="s">
        <v>178</v>
      </c>
      <c r="U141" s="67" t="s">
        <v>161</v>
      </c>
      <c r="V141" s="67" t="s">
        <v>177</v>
      </c>
      <c r="W141" s="89" t="s">
        <v>161</v>
      </c>
      <c r="X141" s="89" t="s">
        <v>161</v>
      </c>
      <c r="Y141" s="89" t="s">
        <v>178</v>
      </c>
      <c r="Z141" s="89" t="s">
        <v>161</v>
      </c>
      <c r="AA141" s="90" t="s">
        <v>161</v>
      </c>
      <c r="AB141" s="69" t="s">
        <v>45</v>
      </c>
      <c r="AC141" s="58" t="s">
        <v>153</v>
      </c>
      <c r="AD141" s="77"/>
      <c r="AE141" s="86" t="s">
        <v>160</v>
      </c>
      <c r="AF141" s="86" t="s">
        <v>160</v>
      </c>
      <c r="AG141" s="86" t="s">
        <v>269</v>
      </c>
      <c r="AH141" s="86" t="s">
        <v>269</v>
      </c>
      <c r="AI141" s="86" t="s">
        <v>269</v>
      </c>
      <c r="AJ141" s="86" t="s">
        <v>160</v>
      </c>
      <c r="AK141" s="86">
        <v>2013</v>
      </c>
    </row>
    <row r="142" spans="1:37" s="2" customFormat="1" ht="22.5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67" t="s">
        <v>163</v>
      </c>
      <c r="S142" s="67" t="s">
        <v>204</v>
      </c>
      <c r="T142" s="67" t="s">
        <v>178</v>
      </c>
      <c r="U142" s="67" t="s">
        <v>161</v>
      </c>
      <c r="V142" s="67" t="s">
        <v>177</v>
      </c>
      <c r="W142" s="67" t="s">
        <v>161</v>
      </c>
      <c r="X142" s="67" t="s">
        <v>161</v>
      </c>
      <c r="Y142" s="67" t="s">
        <v>178</v>
      </c>
      <c r="Z142" s="67" t="s">
        <v>161</v>
      </c>
      <c r="AA142" s="68" t="s">
        <v>177</v>
      </c>
      <c r="AB142" s="69" t="s">
        <v>270</v>
      </c>
      <c r="AC142" s="58" t="s">
        <v>188</v>
      </c>
      <c r="AD142" s="77"/>
      <c r="AE142" s="57">
        <v>2</v>
      </c>
      <c r="AF142" s="57">
        <v>2</v>
      </c>
      <c r="AG142" s="57">
        <v>0</v>
      </c>
      <c r="AH142" s="57">
        <v>0</v>
      </c>
      <c r="AI142" s="57">
        <v>0</v>
      </c>
      <c r="AJ142" s="108">
        <v>2</v>
      </c>
      <c r="AK142" s="57">
        <v>2013</v>
      </c>
    </row>
    <row r="143" spans="1:37" s="2" customFormat="1" ht="27.75" customHeight="1">
      <c r="A143" s="109">
        <v>1</v>
      </c>
      <c r="B143" s="109">
        <v>2</v>
      </c>
      <c r="C143" s="109">
        <v>3</v>
      </c>
      <c r="D143" s="109">
        <v>0</v>
      </c>
      <c r="E143" s="109">
        <v>4</v>
      </c>
      <c r="F143" s="109">
        <v>0</v>
      </c>
      <c r="G143" s="109">
        <v>1</v>
      </c>
      <c r="H143" s="109">
        <v>5</v>
      </c>
      <c r="I143" s="109">
        <v>1</v>
      </c>
      <c r="J143" s="109">
        <v>0</v>
      </c>
      <c r="K143" s="109">
        <v>0</v>
      </c>
      <c r="L143" s="109">
        <v>3</v>
      </c>
      <c r="M143" s="109">
        <v>0</v>
      </c>
      <c r="N143" s="109">
        <v>0</v>
      </c>
      <c r="O143" s="109">
        <v>8</v>
      </c>
      <c r="P143" s="109">
        <v>1</v>
      </c>
      <c r="Q143" s="109">
        <v>0</v>
      </c>
      <c r="R143" s="67" t="s">
        <v>163</v>
      </c>
      <c r="S143" s="67" t="s">
        <v>204</v>
      </c>
      <c r="T143" s="67" t="s">
        <v>178</v>
      </c>
      <c r="U143" s="67" t="s">
        <v>161</v>
      </c>
      <c r="V143" s="67" t="s">
        <v>177</v>
      </c>
      <c r="W143" s="67" t="s">
        <v>161</v>
      </c>
      <c r="X143" s="67" t="s">
        <v>161</v>
      </c>
      <c r="Y143" s="67" t="s">
        <v>179</v>
      </c>
      <c r="Z143" s="67" t="s">
        <v>161</v>
      </c>
      <c r="AA143" s="68" t="s">
        <v>161</v>
      </c>
      <c r="AB143" s="69" t="s">
        <v>288</v>
      </c>
      <c r="AC143" s="102" t="s">
        <v>215</v>
      </c>
      <c r="AD143" s="77"/>
      <c r="AE143" s="65">
        <v>5453</v>
      </c>
      <c r="AF143" s="65">
        <v>8490.2</v>
      </c>
      <c r="AG143" s="57">
        <v>0</v>
      </c>
      <c r="AH143" s="57">
        <v>0</v>
      </c>
      <c r="AI143" s="57">
        <v>0</v>
      </c>
      <c r="AJ143" s="65">
        <v>8490.2</v>
      </c>
      <c r="AK143" s="57">
        <v>2013</v>
      </c>
    </row>
    <row r="144" spans="1:37" s="2" customFormat="1" ht="27.75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67" t="s">
        <v>163</v>
      </c>
      <c r="S144" s="67" t="s">
        <v>204</v>
      </c>
      <c r="T144" s="67" t="s">
        <v>178</v>
      </c>
      <c r="U144" s="67" t="s">
        <v>161</v>
      </c>
      <c r="V144" s="67" t="s">
        <v>177</v>
      </c>
      <c r="W144" s="67" t="s">
        <v>161</v>
      </c>
      <c r="X144" s="67" t="s">
        <v>161</v>
      </c>
      <c r="Y144" s="67" t="s">
        <v>179</v>
      </c>
      <c r="Z144" s="67" t="s">
        <v>161</v>
      </c>
      <c r="AA144" s="68" t="s">
        <v>177</v>
      </c>
      <c r="AB144" s="69" t="s">
        <v>261</v>
      </c>
      <c r="AC144" s="102" t="s">
        <v>215</v>
      </c>
      <c r="AD144" s="77"/>
      <c r="AE144" s="57">
        <v>50</v>
      </c>
      <c r="AF144" s="57">
        <v>66.2</v>
      </c>
      <c r="AG144" s="57">
        <v>0</v>
      </c>
      <c r="AH144" s="57">
        <v>0</v>
      </c>
      <c r="AI144" s="57">
        <v>0</v>
      </c>
      <c r="AJ144" s="65">
        <v>66.2</v>
      </c>
      <c r="AK144" s="57">
        <v>2013</v>
      </c>
    </row>
    <row r="145" spans="1:37" s="2" customFormat="1" ht="27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67" t="s">
        <v>163</v>
      </c>
      <c r="S145" s="67" t="s">
        <v>204</v>
      </c>
      <c r="T145" s="67" t="s">
        <v>178</v>
      </c>
      <c r="U145" s="67" t="s">
        <v>161</v>
      </c>
      <c r="V145" s="67" t="s">
        <v>177</v>
      </c>
      <c r="W145" s="67" t="s">
        <v>161</v>
      </c>
      <c r="X145" s="67" t="s">
        <v>161</v>
      </c>
      <c r="Y145" s="67" t="s">
        <v>179</v>
      </c>
      <c r="Z145" s="67" t="s">
        <v>161</v>
      </c>
      <c r="AA145" s="68" t="s">
        <v>178</v>
      </c>
      <c r="AB145" s="69" t="s">
        <v>44</v>
      </c>
      <c r="AC145" s="58" t="s">
        <v>150</v>
      </c>
      <c r="AD145" s="77"/>
      <c r="AE145" s="86">
        <v>101</v>
      </c>
      <c r="AF145" s="86">
        <v>128</v>
      </c>
      <c r="AG145" s="86">
        <v>0</v>
      </c>
      <c r="AH145" s="86">
        <v>0</v>
      </c>
      <c r="AI145" s="86">
        <v>0</v>
      </c>
      <c r="AJ145" s="65" t="e">
        <f>AF145+AG145+AH145+AI145+#REF!+#REF!</f>
        <v>#REF!</v>
      </c>
      <c r="AK145" s="57">
        <v>2013</v>
      </c>
    </row>
    <row r="146" spans="1:37" s="2" customFormat="1" ht="21.75" customHeight="1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7" t="s">
        <v>163</v>
      </c>
      <c r="S146" s="67" t="s">
        <v>204</v>
      </c>
      <c r="T146" s="67" t="s">
        <v>178</v>
      </c>
      <c r="U146" s="67" t="s">
        <v>161</v>
      </c>
      <c r="V146" s="67" t="s">
        <v>178</v>
      </c>
      <c r="W146" s="67" t="s">
        <v>161</v>
      </c>
      <c r="X146" s="67" t="s">
        <v>161</v>
      </c>
      <c r="Y146" s="67" t="s">
        <v>161</v>
      </c>
      <c r="Z146" s="67" t="s">
        <v>161</v>
      </c>
      <c r="AA146" s="68" t="s">
        <v>161</v>
      </c>
      <c r="AB146" s="76" t="s">
        <v>263</v>
      </c>
      <c r="AC146" s="58" t="s">
        <v>215</v>
      </c>
      <c r="AD146" s="77">
        <v>69.9</v>
      </c>
      <c r="AE146" s="65">
        <f>AE148</f>
        <v>4007.4</v>
      </c>
      <c r="AF146" s="65">
        <f>AF148</f>
        <v>3123.7</v>
      </c>
      <c r="AG146" s="65">
        <f>AG148</f>
        <v>3548.4</v>
      </c>
      <c r="AH146" s="65">
        <f>AH148</f>
        <v>3526.3</v>
      </c>
      <c r="AI146" s="65">
        <f>AI148</f>
        <v>3526.3</v>
      </c>
      <c r="AJ146" s="65" t="e">
        <f>AF146+AG146+AH146+AI146+#REF!+#REF!</f>
        <v>#REF!</v>
      </c>
      <c r="AK146" s="57">
        <v>2018</v>
      </c>
    </row>
    <row r="147" spans="1:37" s="2" customFormat="1" ht="27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67" t="s">
        <v>163</v>
      </c>
      <c r="S147" s="67" t="s">
        <v>204</v>
      </c>
      <c r="T147" s="67" t="s">
        <v>178</v>
      </c>
      <c r="U147" s="67" t="s">
        <v>161</v>
      </c>
      <c r="V147" s="67" t="s">
        <v>178</v>
      </c>
      <c r="W147" s="67" t="s">
        <v>161</v>
      </c>
      <c r="X147" s="67" t="s">
        <v>161</v>
      </c>
      <c r="Y147" s="67" t="s">
        <v>161</v>
      </c>
      <c r="Z147" s="67" t="s">
        <v>161</v>
      </c>
      <c r="AA147" s="68" t="s">
        <v>177</v>
      </c>
      <c r="AB147" s="69" t="s">
        <v>262</v>
      </c>
      <c r="AC147" s="58" t="s">
        <v>150</v>
      </c>
      <c r="AD147" s="77"/>
      <c r="AE147" s="86">
        <v>80</v>
      </c>
      <c r="AF147" s="86">
        <v>62</v>
      </c>
      <c r="AG147" s="86">
        <v>71</v>
      </c>
      <c r="AH147" s="86">
        <v>71</v>
      </c>
      <c r="AI147" s="86">
        <v>71</v>
      </c>
      <c r="AJ147" s="87" t="e">
        <f>AF147+AG147+AH147+AI147+#REF!+#REF!</f>
        <v>#REF!</v>
      </c>
      <c r="AK147" s="57">
        <v>2018</v>
      </c>
    </row>
    <row r="148" spans="1:37" s="2" customFormat="1" ht="30" customHeight="1">
      <c r="A148" s="94">
        <v>1</v>
      </c>
      <c r="B148" s="94">
        <v>2</v>
      </c>
      <c r="C148" s="94">
        <v>3</v>
      </c>
      <c r="D148" s="94">
        <v>1</v>
      </c>
      <c r="E148" s="94">
        <v>0</v>
      </c>
      <c r="F148" s="94">
        <v>0</v>
      </c>
      <c r="G148" s="94">
        <v>3</v>
      </c>
      <c r="H148" s="94" t="s">
        <v>163</v>
      </c>
      <c r="I148" s="94" t="s">
        <v>204</v>
      </c>
      <c r="J148" s="94">
        <v>2</v>
      </c>
      <c r="K148" s="94">
        <v>4</v>
      </c>
      <c r="L148" s="94">
        <v>0</v>
      </c>
      <c r="M148" s="94">
        <v>2</v>
      </c>
      <c r="N148" s="94">
        <v>0</v>
      </c>
      <c r="O148" s="94">
        <v>8</v>
      </c>
      <c r="P148" s="94">
        <v>1</v>
      </c>
      <c r="Q148" s="94">
        <v>0</v>
      </c>
      <c r="R148" s="89" t="s">
        <v>163</v>
      </c>
      <c r="S148" s="89" t="s">
        <v>204</v>
      </c>
      <c r="T148" s="89" t="s">
        <v>178</v>
      </c>
      <c r="U148" s="89" t="s">
        <v>161</v>
      </c>
      <c r="V148" s="89" t="s">
        <v>178</v>
      </c>
      <c r="W148" s="89" t="s">
        <v>161</v>
      </c>
      <c r="X148" s="89" t="s">
        <v>161</v>
      </c>
      <c r="Y148" s="89" t="s">
        <v>177</v>
      </c>
      <c r="Z148" s="89" t="s">
        <v>161</v>
      </c>
      <c r="AA148" s="90" t="s">
        <v>161</v>
      </c>
      <c r="AB148" s="69" t="s">
        <v>268</v>
      </c>
      <c r="AC148" s="58" t="s">
        <v>215</v>
      </c>
      <c r="AD148" s="77"/>
      <c r="AE148" s="99">
        <v>4007.4</v>
      </c>
      <c r="AF148" s="99">
        <v>3123.7</v>
      </c>
      <c r="AG148" s="99">
        <v>3548.4</v>
      </c>
      <c r="AH148" s="99">
        <v>3526.3</v>
      </c>
      <c r="AI148" s="99">
        <v>3526.3</v>
      </c>
      <c r="AJ148" s="65" t="e">
        <f>AF148+AG148+AH148+AI148+#REF!+#REF!</f>
        <v>#REF!</v>
      </c>
      <c r="AK148" s="57">
        <v>2018</v>
      </c>
    </row>
    <row r="149" spans="1:37" s="2" customFormat="1" ht="20.25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67" t="s">
        <v>163</v>
      </c>
      <c r="S149" s="67" t="s">
        <v>204</v>
      </c>
      <c r="T149" s="67" t="s">
        <v>178</v>
      </c>
      <c r="U149" s="67" t="s">
        <v>161</v>
      </c>
      <c r="V149" s="67" t="s">
        <v>178</v>
      </c>
      <c r="W149" s="67" t="s">
        <v>161</v>
      </c>
      <c r="X149" s="67" t="s">
        <v>161</v>
      </c>
      <c r="Y149" s="67" t="s">
        <v>177</v>
      </c>
      <c r="Z149" s="67" t="s">
        <v>161</v>
      </c>
      <c r="AA149" s="68" t="s">
        <v>177</v>
      </c>
      <c r="AB149" s="69" t="s">
        <v>137</v>
      </c>
      <c r="AC149" s="58" t="s">
        <v>150</v>
      </c>
      <c r="AD149" s="77"/>
      <c r="AE149" s="86">
        <v>5</v>
      </c>
      <c r="AF149" s="86">
        <v>5</v>
      </c>
      <c r="AG149" s="86">
        <v>5</v>
      </c>
      <c r="AH149" s="86">
        <v>5</v>
      </c>
      <c r="AI149" s="86">
        <v>5</v>
      </c>
      <c r="AJ149" s="86">
        <v>30</v>
      </c>
      <c r="AK149" s="57">
        <v>2018</v>
      </c>
    </row>
    <row r="150" spans="1:37" s="2" customFormat="1" ht="27.75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67" t="s">
        <v>163</v>
      </c>
      <c r="S150" s="67" t="s">
        <v>204</v>
      </c>
      <c r="T150" s="67" t="s">
        <v>178</v>
      </c>
      <c r="U150" s="67" t="s">
        <v>161</v>
      </c>
      <c r="V150" s="67" t="s">
        <v>178</v>
      </c>
      <c r="W150" s="67" t="s">
        <v>161</v>
      </c>
      <c r="X150" s="67" t="s">
        <v>161</v>
      </c>
      <c r="Y150" s="67" t="s">
        <v>177</v>
      </c>
      <c r="Z150" s="67" t="s">
        <v>161</v>
      </c>
      <c r="AA150" s="68" t="s">
        <v>178</v>
      </c>
      <c r="AB150" s="69" t="s">
        <v>305</v>
      </c>
      <c r="AC150" s="81" t="s">
        <v>215</v>
      </c>
      <c r="AD150" s="77"/>
      <c r="AE150" s="77">
        <v>50</v>
      </c>
      <c r="AF150" s="77">
        <v>50</v>
      </c>
      <c r="AG150" s="77">
        <v>50</v>
      </c>
      <c r="AH150" s="77">
        <v>50</v>
      </c>
      <c r="AI150" s="77">
        <v>50</v>
      </c>
      <c r="AJ150" s="77">
        <v>50</v>
      </c>
      <c r="AK150" s="57">
        <v>2018</v>
      </c>
    </row>
    <row r="151" spans="1:37" s="9" customFormat="1" ht="28.5" customHeight="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7" t="s">
        <v>163</v>
      </c>
      <c r="S151" s="67" t="s">
        <v>204</v>
      </c>
      <c r="T151" s="67" t="s">
        <v>178</v>
      </c>
      <c r="U151" s="67" t="s">
        <v>161</v>
      </c>
      <c r="V151" s="67" t="s">
        <v>178</v>
      </c>
      <c r="W151" s="67" t="s">
        <v>161</v>
      </c>
      <c r="X151" s="67" t="s">
        <v>161</v>
      </c>
      <c r="Y151" s="67" t="s">
        <v>178</v>
      </c>
      <c r="Z151" s="67" t="s">
        <v>161</v>
      </c>
      <c r="AA151" s="68" t="s">
        <v>161</v>
      </c>
      <c r="AB151" s="76" t="s">
        <v>46</v>
      </c>
      <c r="AC151" s="58" t="s">
        <v>153</v>
      </c>
      <c r="AD151" s="100"/>
      <c r="AE151" s="86" t="s">
        <v>160</v>
      </c>
      <c r="AF151" s="86" t="s">
        <v>160</v>
      </c>
      <c r="AG151" s="86" t="s">
        <v>160</v>
      </c>
      <c r="AH151" s="86" t="s">
        <v>160</v>
      </c>
      <c r="AI151" s="86" t="s">
        <v>160</v>
      </c>
      <c r="AJ151" s="86" t="s">
        <v>160</v>
      </c>
      <c r="AK151" s="110">
        <v>2018</v>
      </c>
    </row>
    <row r="152" spans="1:37" s="2" customFormat="1" ht="22.5" customHeight="1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7" t="s">
        <v>163</v>
      </c>
      <c r="S152" s="67" t="s">
        <v>204</v>
      </c>
      <c r="T152" s="67" t="s">
        <v>178</v>
      </c>
      <c r="U152" s="67" t="s">
        <v>161</v>
      </c>
      <c r="V152" s="67" t="s">
        <v>178</v>
      </c>
      <c r="W152" s="67" t="s">
        <v>161</v>
      </c>
      <c r="X152" s="67" t="s">
        <v>161</v>
      </c>
      <c r="Y152" s="67" t="s">
        <v>178</v>
      </c>
      <c r="Z152" s="67" t="s">
        <v>161</v>
      </c>
      <c r="AA152" s="68" t="s">
        <v>177</v>
      </c>
      <c r="AB152" s="69" t="s">
        <v>54</v>
      </c>
      <c r="AC152" s="58" t="s">
        <v>188</v>
      </c>
      <c r="AD152" s="77"/>
      <c r="AE152" s="53">
        <v>2</v>
      </c>
      <c r="AF152" s="53">
        <v>2</v>
      </c>
      <c r="AG152" s="53">
        <v>2</v>
      </c>
      <c r="AH152" s="53">
        <v>2</v>
      </c>
      <c r="AI152" s="53">
        <v>2</v>
      </c>
      <c r="AJ152" s="53">
        <v>12</v>
      </c>
      <c r="AK152" s="53">
        <v>2018</v>
      </c>
    </row>
    <row r="153" spans="1:37" s="2" customFormat="1" ht="29.25" customHeight="1">
      <c r="A153" s="94"/>
      <c r="B153" s="94"/>
      <c r="C153" s="94"/>
      <c r="D153" s="94"/>
      <c r="E153" s="94"/>
      <c r="F153" s="94"/>
      <c r="G153" s="94"/>
      <c r="H153" s="94"/>
      <c r="I153" s="94"/>
      <c r="J153" s="66"/>
      <c r="K153" s="66"/>
      <c r="L153" s="66"/>
      <c r="M153" s="66"/>
      <c r="N153" s="66"/>
      <c r="O153" s="66"/>
      <c r="P153" s="66"/>
      <c r="Q153" s="66"/>
      <c r="R153" s="89" t="s">
        <v>163</v>
      </c>
      <c r="S153" s="89" t="s">
        <v>204</v>
      </c>
      <c r="T153" s="89" t="s">
        <v>179</v>
      </c>
      <c r="U153" s="89" t="s">
        <v>161</v>
      </c>
      <c r="V153" s="89" t="s">
        <v>161</v>
      </c>
      <c r="W153" s="89" t="s">
        <v>161</v>
      </c>
      <c r="X153" s="89" t="s">
        <v>161</v>
      </c>
      <c r="Y153" s="89" t="s">
        <v>161</v>
      </c>
      <c r="Z153" s="89" t="s">
        <v>161</v>
      </c>
      <c r="AA153" s="90" t="s">
        <v>161</v>
      </c>
      <c r="AB153" s="111" t="s">
        <v>58</v>
      </c>
      <c r="AC153" s="58" t="s">
        <v>215</v>
      </c>
      <c r="AD153" s="77">
        <v>0.1</v>
      </c>
      <c r="AE153" s="65">
        <v>8511.9</v>
      </c>
      <c r="AF153" s="112">
        <v>4373.3</v>
      </c>
      <c r="AG153" s="64">
        <v>451.6</v>
      </c>
      <c r="AH153" s="64">
        <v>473.7</v>
      </c>
      <c r="AI153" s="64">
        <v>473.7</v>
      </c>
      <c r="AJ153" s="65">
        <v>6719.7</v>
      </c>
      <c r="AK153" s="57">
        <v>2018</v>
      </c>
    </row>
    <row r="154" spans="1:37" s="2" customFormat="1" ht="27" customHeight="1">
      <c r="A154" s="94"/>
      <c r="B154" s="94"/>
      <c r="C154" s="94"/>
      <c r="D154" s="94"/>
      <c r="E154" s="94"/>
      <c r="F154" s="94"/>
      <c r="G154" s="94"/>
      <c r="H154" s="94"/>
      <c r="I154" s="94"/>
      <c r="J154" s="66"/>
      <c r="K154" s="66"/>
      <c r="L154" s="66"/>
      <c r="M154" s="66"/>
      <c r="N154" s="66"/>
      <c r="O154" s="66"/>
      <c r="P154" s="66"/>
      <c r="Q154" s="66"/>
      <c r="R154" s="67" t="s">
        <v>163</v>
      </c>
      <c r="S154" s="67" t="s">
        <v>204</v>
      </c>
      <c r="T154" s="67" t="s">
        <v>179</v>
      </c>
      <c r="U154" s="67" t="s">
        <v>161</v>
      </c>
      <c r="V154" s="67" t="s">
        <v>177</v>
      </c>
      <c r="W154" s="67" t="s">
        <v>161</v>
      </c>
      <c r="X154" s="67" t="s">
        <v>161</v>
      </c>
      <c r="Y154" s="67" t="s">
        <v>161</v>
      </c>
      <c r="Z154" s="67" t="s">
        <v>161</v>
      </c>
      <c r="AA154" s="68" t="s">
        <v>161</v>
      </c>
      <c r="AB154" s="111" t="s">
        <v>59</v>
      </c>
      <c r="AC154" s="58" t="s">
        <v>215</v>
      </c>
      <c r="AD154" s="77">
        <v>7.6</v>
      </c>
      <c r="AE154" s="65">
        <v>276.7</v>
      </c>
      <c r="AF154" s="64">
        <v>126</v>
      </c>
      <c r="AG154" s="64">
        <v>10.5</v>
      </c>
      <c r="AH154" s="64">
        <v>11</v>
      </c>
      <c r="AI154" s="64">
        <v>11</v>
      </c>
      <c r="AJ154" s="65" t="e">
        <f>AF154+AG154+AH154+AI154+#REF!+#REF!</f>
        <v>#REF!</v>
      </c>
      <c r="AK154" s="57">
        <v>2018</v>
      </c>
    </row>
    <row r="155" spans="1:37" s="2" customFormat="1" ht="28.5" customHeight="1">
      <c r="A155" s="94"/>
      <c r="B155" s="94"/>
      <c r="C155" s="94"/>
      <c r="D155" s="94"/>
      <c r="E155" s="94"/>
      <c r="F155" s="94"/>
      <c r="G155" s="94"/>
      <c r="H155" s="94"/>
      <c r="I155" s="94"/>
      <c r="J155" s="66"/>
      <c r="K155" s="66"/>
      <c r="L155" s="66"/>
      <c r="M155" s="66"/>
      <c r="N155" s="66"/>
      <c r="O155" s="66"/>
      <c r="P155" s="66"/>
      <c r="Q155" s="66"/>
      <c r="R155" s="67" t="s">
        <v>163</v>
      </c>
      <c r="S155" s="67" t="s">
        <v>204</v>
      </c>
      <c r="T155" s="67" t="s">
        <v>179</v>
      </c>
      <c r="U155" s="67" t="s">
        <v>161</v>
      </c>
      <c r="V155" s="67" t="s">
        <v>177</v>
      </c>
      <c r="W155" s="67" t="s">
        <v>161</v>
      </c>
      <c r="X155" s="67" t="s">
        <v>161</v>
      </c>
      <c r="Y155" s="67" t="s">
        <v>161</v>
      </c>
      <c r="Z155" s="67" t="s">
        <v>161</v>
      </c>
      <c r="AA155" s="68" t="s">
        <v>177</v>
      </c>
      <c r="AB155" s="111" t="s">
        <v>60</v>
      </c>
      <c r="AC155" s="58" t="s">
        <v>150</v>
      </c>
      <c r="AD155" s="77"/>
      <c r="AE155" s="65">
        <v>1000</v>
      </c>
      <c r="AF155" s="64">
        <v>800</v>
      </c>
      <c r="AG155" s="64">
        <v>900</v>
      </c>
      <c r="AH155" s="64">
        <v>800</v>
      </c>
      <c r="AI155" s="64">
        <v>800</v>
      </c>
      <c r="AJ155" s="65">
        <v>4900</v>
      </c>
      <c r="AK155" s="57">
        <v>2018</v>
      </c>
    </row>
    <row r="156" spans="1:37" s="2" customFormat="1" ht="27" customHeight="1">
      <c r="A156" s="94"/>
      <c r="B156" s="94"/>
      <c r="C156" s="94"/>
      <c r="D156" s="94"/>
      <c r="E156" s="94"/>
      <c r="F156" s="94"/>
      <c r="G156" s="94"/>
      <c r="H156" s="94"/>
      <c r="I156" s="94"/>
      <c r="J156" s="66"/>
      <c r="K156" s="66"/>
      <c r="L156" s="66"/>
      <c r="M156" s="66"/>
      <c r="N156" s="66"/>
      <c r="O156" s="66"/>
      <c r="P156" s="66"/>
      <c r="Q156" s="66"/>
      <c r="R156" s="67" t="s">
        <v>163</v>
      </c>
      <c r="S156" s="67" t="s">
        <v>204</v>
      </c>
      <c r="T156" s="67" t="s">
        <v>179</v>
      </c>
      <c r="U156" s="67" t="s">
        <v>161</v>
      </c>
      <c r="V156" s="67" t="s">
        <v>177</v>
      </c>
      <c r="W156" s="67" t="s">
        <v>161</v>
      </c>
      <c r="X156" s="67" t="s">
        <v>161</v>
      </c>
      <c r="Y156" s="67" t="s">
        <v>161</v>
      </c>
      <c r="Z156" s="67" t="s">
        <v>161</v>
      </c>
      <c r="AA156" s="68" t="s">
        <v>178</v>
      </c>
      <c r="AB156" s="111" t="s">
        <v>61</v>
      </c>
      <c r="AC156" s="58" t="s">
        <v>150</v>
      </c>
      <c r="AD156" s="77"/>
      <c r="AE156" s="87">
        <v>104</v>
      </c>
      <c r="AF156" s="87">
        <v>160</v>
      </c>
      <c r="AG156" s="87">
        <v>160</v>
      </c>
      <c r="AH156" s="87">
        <v>160</v>
      </c>
      <c r="AI156" s="87">
        <v>160</v>
      </c>
      <c r="AJ156" s="65" t="e">
        <f>AF156+AG156+AH156+AI156+#REF!+#REF!</f>
        <v>#REF!</v>
      </c>
      <c r="AK156" s="57">
        <v>2018</v>
      </c>
    </row>
    <row r="157" spans="1:37" s="2" customFormat="1" ht="27" customHeight="1">
      <c r="A157" s="109">
        <v>1</v>
      </c>
      <c r="B157" s="109">
        <v>2</v>
      </c>
      <c r="C157" s="109">
        <v>3</v>
      </c>
      <c r="D157" s="109">
        <v>0</v>
      </c>
      <c r="E157" s="109">
        <v>3</v>
      </c>
      <c r="F157" s="109">
        <v>1</v>
      </c>
      <c r="G157" s="109">
        <v>1</v>
      </c>
      <c r="H157" s="109" t="s">
        <v>163</v>
      </c>
      <c r="I157" s="109" t="s">
        <v>204</v>
      </c>
      <c r="J157" s="109">
        <v>3</v>
      </c>
      <c r="K157" s="109">
        <v>1</v>
      </c>
      <c r="L157" s="109">
        <v>1</v>
      </c>
      <c r="M157" s="109">
        <v>1</v>
      </c>
      <c r="N157" s="109">
        <v>0</v>
      </c>
      <c r="O157" s="109">
        <v>2</v>
      </c>
      <c r="P157" s="109">
        <v>4</v>
      </c>
      <c r="Q157" s="109">
        <v>4</v>
      </c>
      <c r="R157" s="67" t="s">
        <v>163</v>
      </c>
      <c r="S157" s="67" t="s">
        <v>204</v>
      </c>
      <c r="T157" s="67" t="s">
        <v>179</v>
      </c>
      <c r="U157" s="67" t="s">
        <v>161</v>
      </c>
      <c r="V157" s="67" t="s">
        <v>177</v>
      </c>
      <c r="W157" s="67" t="s">
        <v>161</v>
      </c>
      <c r="X157" s="67" t="s">
        <v>161</v>
      </c>
      <c r="Y157" s="67" t="s">
        <v>177</v>
      </c>
      <c r="Z157" s="67" t="s">
        <v>161</v>
      </c>
      <c r="AA157" s="68" t="s">
        <v>161</v>
      </c>
      <c r="AB157" s="111" t="s">
        <v>62</v>
      </c>
      <c r="AC157" s="58" t="s">
        <v>215</v>
      </c>
      <c r="AD157" s="77"/>
      <c r="AE157" s="65">
        <v>276.7</v>
      </c>
      <c r="AF157" s="64">
        <v>10</v>
      </c>
      <c r="AG157" s="64">
        <v>10.5</v>
      </c>
      <c r="AH157" s="64">
        <v>11</v>
      </c>
      <c r="AI157" s="64">
        <v>11</v>
      </c>
      <c r="AJ157" s="64">
        <v>64.5</v>
      </c>
      <c r="AK157" s="113">
        <v>2018</v>
      </c>
    </row>
    <row r="158" spans="1:37" s="2" customFormat="1" ht="27" customHeight="1">
      <c r="A158" s="109"/>
      <c r="B158" s="109"/>
      <c r="C158" s="109"/>
      <c r="D158" s="109"/>
      <c r="E158" s="109"/>
      <c r="F158" s="109"/>
      <c r="G158" s="109"/>
      <c r="H158" s="109"/>
      <c r="I158" s="109"/>
      <c r="J158" s="66"/>
      <c r="K158" s="66"/>
      <c r="L158" s="66"/>
      <c r="M158" s="66"/>
      <c r="N158" s="66"/>
      <c r="O158" s="66"/>
      <c r="P158" s="66"/>
      <c r="Q158" s="66"/>
      <c r="R158" s="67" t="s">
        <v>163</v>
      </c>
      <c r="S158" s="67" t="s">
        <v>204</v>
      </c>
      <c r="T158" s="67" t="s">
        <v>179</v>
      </c>
      <c r="U158" s="67" t="s">
        <v>161</v>
      </c>
      <c r="V158" s="67" t="s">
        <v>177</v>
      </c>
      <c r="W158" s="67" t="s">
        <v>161</v>
      </c>
      <c r="X158" s="67" t="s">
        <v>161</v>
      </c>
      <c r="Y158" s="67" t="s">
        <v>177</v>
      </c>
      <c r="Z158" s="67" t="s">
        <v>161</v>
      </c>
      <c r="AA158" s="68" t="s">
        <v>177</v>
      </c>
      <c r="AB158" s="111" t="s">
        <v>63</v>
      </c>
      <c r="AC158" s="58" t="s">
        <v>150</v>
      </c>
      <c r="AD158" s="77"/>
      <c r="AE158" s="87">
        <v>1</v>
      </c>
      <c r="AF158" s="87">
        <v>0</v>
      </c>
      <c r="AG158" s="87">
        <v>2</v>
      </c>
      <c r="AH158" s="87">
        <v>2</v>
      </c>
      <c r="AI158" s="87">
        <v>2</v>
      </c>
      <c r="AJ158" s="65">
        <v>10</v>
      </c>
      <c r="AK158" s="57">
        <v>2018</v>
      </c>
    </row>
    <row r="159" spans="1:37" s="2" customFormat="1" ht="18" customHeight="1">
      <c r="A159" s="109"/>
      <c r="B159" s="109"/>
      <c r="C159" s="109"/>
      <c r="D159" s="109"/>
      <c r="E159" s="109"/>
      <c r="F159" s="109"/>
      <c r="G159" s="109"/>
      <c r="H159" s="109"/>
      <c r="I159" s="109"/>
      <c r="J159" s="66"/>
      <c r="K159" s="66"/>
      <c r="L159" s="66"/>
      <c r="M159" s="66"/>
      <c r="N159" s="66"/>
      <c r="O159" s="66"/>
      <c r="P159" s="66"/>
      <c r="Q159" s="66"/>
      <c r="R159" s="67" t="s">
        <v>163</v>
      </c>
      <c r="S159" s="67" t="s">
        <v>204</v>
      </c>
      <c r="T159" s="67" t="s">
        <v>179</v>
      </c>
      <c r="U159" s="67" t="s">
        <v>161</v>
      </c>
      <c r="V159" s="67" t="s">
        <v>177</v>
      </c>
      <c r="W159" s="67" t="s">
        <v>161</v>
      </c>
      <c r="X159" s="67" t="s">
        <v>161</v>
      </c>
      <c r="Y159" s="67" t="s">
        <v>177</v>
      </c>
      <c r="Z159" s="67" t="s">
        <v>161</v>
      </c>
      <c r="AA159" s="68" t="s">
        <v>178</v>
      </c>
      <c r="AB159" s="111" t="s">
        <v>64</v>
      </c>
      <c r="AC159" s="58" t="s">
        <v>188</v>
      </c>
      <c r="AD159" s="77"/>
      <c r="AE159" s="87">
        <v>500</v>
      </c>
      <c r="AF159" s="87">
        <v>500</v>
      </c>
      <c r="AG159" s="87">
        <v>2000</v>
      </c>
      <c r="AH159" s="87">
        <v>2000</v>
      </c>
      <c r="AI159" s="87">
        <v>2000</v>
      </c>
      <c r="AJ159" s="87">
        <v>10500</v>
      </c>
      <c r="AK159" s="57">
        <v>2018</v>
      </c>
    </row>
    <row r="160" spans="1:37" s="2" customFormat="1" ht="20.25" customHeight="1">
      <c r="A160" s="109"/>
      <c r="B160" s="109"/>
      <c r="C160" s="109"/>
      <c r="D160" s="109"/>
      <c r="E160" s="109"/>
      <c r="F160" s="109"/>
      <c r="G160" s="109"/>
      <c r="H160" s="109"/>
      <c r="I160" s="109"/>
      <c r="J160" s="66"/>
      <c r="K160" s="66"/>
      <c r="L160" s="66"/>
      <c r="M160" s="66"/>
      <c r="N160" s="66"/>
      <c r="O160" s="66"/>
      <c r="P160" s="66"/>
      <c r="Q160" s="66"/>
      <c r="R160" s="67" t="s">
        <v>163</v>
      </c>
      <c r="S160" s="67" t="s">
        <v>204</v>
      </c>
      <c r="T160" s="67" t="s">
        <v>179</v>
      </c>
      <c r="U160" s="67" t="s">
        <v>161</v>
      </c>
      <c r="V160" s="67" t="s">
        <v>177</v>
      </c>
      <c r="W160" s="67" t="s">
        <v>161</v>
      </c>
      <c r="X160" s="67" t="s">
        <v>161</v>
      </c>
      <c r="Y160" s="67" t="s">
        <v>177</v>
      </c>
      <c r="Z160" s="67" t="s">
        <v>161</v>
      </c>
      <c r="AA160" s="68" t="s">
        <v>179</v>
      </c>
      <c r="AB160" s="111" t="s">
        <v>65</v>
      </c>
      <c r="AC160" s="58" t="s">
        <v>150</v>
      </c>
      <c r="AD160" s="77"/>
      <c r="AE160" s="87">
        <v>550</v>
      </c>
      <c r="AF160" s="87">
        <v>60</v>
      </c>
      <c r="AG160" s="87">
        <v>60</v>
      </c>
      <c r="AH160" s="87">
        <v>60</v>
      </c>
      <c r="AI160" s="87">
        <v>60</v>
      </c>
      <c r="AJ160" s="87">
        <v>360</v>
      </c>
      <c r="AK160" s="57">
        <v>2018</v>
      </c>
    </row>
    <row r="161" spans="1:37" s="2" customFormat="1" ht="27" customHeight="1">
      <c r="A161" s="109"/>
      <c r="B161" s="109"/>
      <c r="C161" s="109"/>
      <c r="D161" s="109"/>
      <c r="E161" s="109"/>
      <c r="F161" s="109"/>
      <c r="G161" s="109"/>
      <c r="H161" s="109"/>
      <c r="I161" s="109"/>
      <c r="J161" s="66"/>
      <c r="K161" s="66"/>
      <c r="L161" s="66"/>
      <c r="M161" s="66"/>
      <c r="N161" s="66"/>
      <c r="O161" s="66"/>
      <c r="P161" s="66"/>
      <c r="Q161" s="66"/>
      <c r="R161" s="67" t="s">
        <v>163</v>
      </c>
      <c r="S161" s="67" t="s">
        <v>204</v>
      </c>
      <c r="T161" s="67" t="s">
        <v>179</v>
      </c>
      <c r="U161" s="67" t="s">
        <v>161</v>
      </c>
      <c r="V161" s="67" t="s">
        <v>177</v>
      </c>
      <c r="W161" s="67" t="s">
        <v>161</v>
      </c>
      <c r="X161" s="67" t="s">
        <v>161</v>
      </c>
      <c r="Y161" s="67" t="s">
        <v>177</v>
      </c>
      <c r="Z161" s="67" t="s">
        <v>161</v>
      </c>
      <c r="AA161" s="68" t="s">
        <v>180</v>
      </c>
      <c r="AB161" s="111" t="s">
        <v>66</v>
      </c>
      <c r="AC161" s="58" t="s">
        <v>188</v>
      </c>
      <c r="AD161" s="77"/>
      <c r="AE161" s="87">
        <v>14</v>
      </c>
      <c r="AF161" s="87">
        <v>64</v>
      </c>
      <c r="AG161" s="87">
        <v>64</v>
      </c>
      <c r="AH161" s="87">
        <v>64</v>
      </c>
      <c r="AI161" s="87">
        <v>64</v>
      </c>
      <c r="AJ161" s="87">
        <v>384</v>
      </c>
      <c r="AK161" s="57">
        <v>2018</v>
      </c>
    </row>
    <row r="162" spans="1:37" s="2" customFormat="1" ht="27" customHeight="1">
      <c r="A162" s="109">
        <v>1</v>
      </c>
      <c r="B162" s="109">
        <v>2</v>
      </c>
      <c r="C162" s="109">
        <v>3</v>
      </c>
      <c r="D162" s="109">
        <v>0</v>
      </c>
      <c r="E162" s="109">
        <v>3</v>
      </c>
      <c r="F162" s="109">
        <v>1</v>
      </c>
      <c r="G162" s="109">
        <v>1</v>
      </c>
      <c r="H162" s="109">
        <v>3</v>
      </c>
      <c r="I162" s="109">
        <v>3</v>
      </c>
      <c r="J162" s="109">
        <v>3</v>
      </c>
      <c r="K162" s="109">
        <v>5</v>
      </c>
      <c r="L162" s="109">
        <v>0</v>
      </c>
      <c r="M162" s="109">
        <v>8</v>
      </c>
      <c r="N162" s="109">
        <v>6</v>
      </c>
      <c r="O162" s="109">
        <v>2</v>
      </c>
      <c r="P162" s="109">
        <v>4</v>
      </c>
      <c r="Q162" s="109">
        <v>4</v>
      </c>
      <c r="R162" s="67" t="s">
        <v>163</v>
      </c>
      <c r="S162" s="67" t="s">
        <v>204</v>
      </c>
      <c r="T162" s="67" t="s">
        <v>179</v>
      </c>
      <c r="U162" s="67" t="s">
        <v>161</v>
      </c>
      <c r="V162" s="67" t="s">
        <v>177</v>
      </c>
      <c r="W162" s="67" t="s">
        <v>161</v>
      </c>
      <c r="X162" s="67" t="s">
        <v>161</v>
      </c>
      <c r="Y162" s="67" t="s">
        <v>178</v>
      </c>
      <c r="Z162" s="67" t="s">
        <v>161</v>
      </c>
      <c r="AA162" s="68" t="s">
        <v>161</v>
      </c>
      <c r="AB162" s="111" t="s">
        <v>67</v>
      </c>
      <c r="AC162" s="58" t="s">
        <v>215</v>
      </c>
      <c r="AD162" s="77"/>
      <c r="AE162" s="64">
        <v>0</v>
      </c>
      <c r="AF162" s="64">
        <v>116</v>
      </c>
      <c r="AG162" s="64">
        <v>0</v>
      </c>
      <c r="AH162" s="64">
        <v>0</v>
      </c>
      <c r="AI162" s="64">
        <v>0</v>
      </c>
      <c r="AJ162" s="64">
        <v>0</v>
      </c>
      <c r="AK162" s="113">
        <v>2018</v>
      </c>
    </row>
    <row r="163" spans="1:37" s="2" customFormat="1" ht="27" customHeight="1">
      <c r="A163" s="109"/>
      <c r="B163" s="109"/>
      <c r="C163" s="109"/>
      <c r="D163" s="109"/>
      <c r="E163" s="109"/>
      <c r="F163" s="109"/>
      <c r="G163" s="109"/>
      <c r="H163" s="109"/>
      <c r="I163" s="109"/>
      <c r="J163" s="114"/>
      <c r="K163" s="114"/>
      <c r="L163" s="114"/>
      <c r="M163" s="114"/>
      <c r="N163" s="114"/>
      <c r="O163" s="114"/>
      <c r="P163" s="114"/>
      <c r="Q163" s="114"/>
      <c r="R163" s="67" t="s">
        <v>163</v>
      </c>
      <c r="S163" s="67" t="s">
        <v>204</v>
      </c>
      <c r="T163" s="67" t="s">
        <v>179</v>
      </c>
      <c r="U163" s="67" t="s">
        <v>161</v>
      </c>
      <c r="V163" s="67" t="s">
        <v>177</v>
      </c>
      <c r="W163" s="67" t="s">
        <v>161</v>
      </c>
      <c r="X163" s="67" t="s">
        <v>161</v>
      </c>
      <c r="Y163" s="67" t="s">
        <v>178</v>
      </c>
      <c r="Z163" s="67" t="s">
        <v>161</v>
      </c>
      <c r="AA163" s="68" t="s">
        <v>177</v>
      </c>
      <c r="AB163" s="111" t="s">
        <v>68</v>
      </c>
      <c r="AC163" s="58" t="s">
        <v>150</v>
      </c>
      <c r="AD163" s="77"/>
      <c r="AE163" s="87">
        <v>0</v>
      </c>
      <c r="AF163" s="87">
        <v>5</v>
      </c>
      <c r="AG163" s="87">
        <v>0</v>
      </c>
      <c r="AH163" s="87">
        <v>0</v>
      </c>
      <c r="AI163" s="87">
        <v>0</v>
      </c>
      <c r="AJ163" s="87">
        <v>0</v>
      </c>
      <c r="AK163" s="57">
        <v>2018</v>
      </c>
    </row>
    <row r="164" spans="1:37" s="2" customFormat="1" ht="23.25" customHeight="1">
      <c r="A164" s="109"/>
      <c r="B164" s="109"/>
      <c r="C164" s="109"/>
      <c r="D164" s="109"/>
      <c r="E164" s="109"/>
      <c r="F164" s="109"/>
      <c r="G164" s="109"/>
      <c r="H164" s="109"/>
      <c r="I164" s="109"/>
      <c r="J164" s="114"/>
      <c r="K164" s="114"/>
      <c r="L164" s="114"/>
      <c r="M164" s="114"/>
      <c r="N164" s="114"/>
      <c r="O164" s="114"/>
      <c r="P164" s="114"/>
      <c r="Q164" s="114"/>
      <c r="R164" s="67" t="s">
        <v>163</v>
      </c>
      <c r="S164" s="67" t="s">
        <v>204</v>
      </c>
      <c r="T164" s="67" t="s">
        <v>179</v>
      </c>
      <c r="U164" s="67" t="s">
        <v>161</v>
      </c>
      <c r="V164" s="67" t="s">
        <v>177</v>
      </c>
      <c r="W164" s="67" t="s">
        <v>161</v>
      </c>
      <c r="X164" s="67" t="s">
        <v>161</v>
      </c>
      <c r="Y164" s="67" t="s">
        <v>178</v>
      </c>
      <c r="Z164" s="67" t="s">
        <v>161</v>
      </c>
      <c r="AA164" s="68" t="s">
        <v>178</v>
      </c>
      <c r="AB164" s="111" t="s">
        <v>69</v>
      </c>
      <c r="AC164" s="58" t="s">
        <v>188</v>
      </c>
      <c r="AD164" s="77"/>
      <c r="AE164" s="87">
        <v>0</v>
      </c>
      <c r="AF164" s="87">
        <v>1500</v>
      </c>
      <c r="AG164" s="87">
        <v>0</v>
      </c>
      <c r="AH164" s="87">
        <v>0</v>
      </c>
      <c r="AI164" s="87">
        <v>0</v>
      </c>
      <c r="AJ164" s="87">
        <v>0</v>
      </c>
      <c r="AK164" s="57">
        <v>2018</v>
      </c>
    </row>
    <row r="165" spans="1:37" s="2" customFormat="1" ht="27" customHeight="1">
      <c r="A165" s="109"/>
      <c r="B165" s="109"/>
      <c r="C165" s="109"/>
      <c r="D165" s="109"/>
      <c r="E165" s="109"/>
      <c r="F165" s="109"/>
      <c r="G165" s="109"/>
      <c r="H165" s="109"/>
      <c r="I165" s="109"/>
      <c r="J165" s="66"/>
      <c r="K165" s="66"/>
      <c r="L165" s="66"/>
      <c r="M165" s="66"/>
      <c r="N165" s="66"/>
      <c r="O165" s="66"/>
      <c r="P165" s="66"/>
      <c r="Q165" s="66"/>
      <c r="R165" s="67" t="s">
        <v>163</v>
      </c>
      <c r="S165" s="67" t="s">
        <v>204</v>
      </c>
      <c r="T165" s="67" t="s">
        <v>179</v>
      </c>
      <c r="U165" s="67" t="s">
        <v>161</v>
      </c>
      <c r="V165" s="67" t="s">
        <v>177</v>
      </c>
      <c r="W165" s="67" t="s">
        <v>161</v>
      </c>
      <c r="X165" s="67" t="s">
        <v>161</v>
      </c>
      <c r="Y165" s="67" t="s">
        <v>179</v>
      </c>
      <c r="Z165" s="67" t="s">
        <v>161</v>
      </c>
      <c r="AA165" s="68" t="s">
        <v>161</v>
      </c>
      <c r="AB165" s="111" t="s">
        <v>70</v>
      </c>
      <c r="AC165" s="58"/>
      <c r="AD165" s="77"/>
      <c r="AE165" s="87"/>
      <c r="AF165" s="87"/>
      <c r="AG165" s="87"/>
      <c r="AH165" s="87"/>
      <c r="AI165" s="87"/>
      <c r="AJ165" s="65"/>
      <c r="AK165" s="57"/>
    </row>
    <row r="166" spans="1:37" s="2" customFormat="1" ht="27" customHeight="1">
      <c r="A166" s="109"/>
      <c r="B166" s="109"/>
      <c r="C166" s="109"/>
      <c r="D166" s="109"/>
      <c r="E166" s="109"/>
      <c r="F166" s="109"/>
      <c r="G166" s="109"/>
      <c r="H166" s="109"/>
      <c r="I166" s="109"/>
      <c r="J166" s="66"/>
      <c r="K166" s="66"/>
      <c r="L166" s="66"/>
      <c r="M166" s="66"/>
      <c r="N166" s="66"/>
      <c r="O166" s="66"/>
      <c r="P166" s="66"/>
      <c r="Q166" s="66"/>
      <c r="R166" s="67" t="s">
        <v>163</v>
      </c>
      <c r="S166" s="67" t="s">
        <v>204</v>
      </c>
      <c r="T166" s="67" t="s">
        <v>179</v>
      </c>
      <c r="U166" s="67" t="s">
        <v>161</v>
      </c>
      <c r="V166" s="67" t="s">
        <v>177</v>
      </c>
      <c r="W166" s="67" t="s">
        <v>161</v>
      </c>
      <c r="X166" s="67" t="s">
        <v>161</v>
      </c>
      <c r="Y166" s="67" t="s">
        <v>179</v>
      </c>
      <c r="Z166" s="67" t="s">
        <v>161</v>
      </c>
      <c r="AA166" s="68" t="s">
        <v>177</v>
      </c>
      <c r="AB166" s="111" t="s">
        <v>93</v>
      </c>
      <c r="AC166" s="58" t="s">
        <v>151</v>
      </c>
      <c r="AD166" s="77"/>
      <c r="AE166" s="87">
        <v>2940</v>
      </c>
      <c r="AF166" s="87">
        <v>1500</v>
      </c>
      <c r="AG166" s="87">
        <v>1500</v>
      </c>
      <c r="AH166" s="87">
        <v>1500</v>
      </c>
      <c r="AI166" s="87">
        <v>1500</v>
      </c>
      <c r="AJ166" s="115">
        <f>SUM(AF166:AI166)</f>
        <v>6000</v>
      </c>
      <c r="AK166" s="87">
        <v>2018</v>
      </c>
    </row>
    <row r="167" spans="1:37" s="2" customFormat="1" ht="27" customHeight="1">
      <c r="A167" s="109"/>
      <c r="B167" s="109"/>
      <c r="C167" s="109"/>
      <c r="D167" s="109"/>
      <c r="E167" s="109"/>
      <c r="F167" s="109"/>
      <c r="G167" s="109"/>
      <c r="H167" s="109"/>
      <c r="I167" s="109"/>
      <c r="J167" s="66"/>
      <c r="K167" s="66"/>
      <c r="L167" s="66"/>
      <c r="M167" s="66"/>
      <c r="N167" s="66"/>
      <c r="O167" s="66"/>
      <c r="P167" s="66"/>
      <c r="Q167" s="66"/>
      <c r="R167" s="67" t="s">
        <v>163</v>
      </c>
      <c r="S167" s="67" t="s">
        <v>204</v>
      </c>
      <c r="T167" s="67" t="s">
        <v>179</v>
      </c>
      <c r="U167" s="67" t="s">
        <v>161</v>
      </c>
      <c r="V167" s="67" t="s">
        <v>177</v>
      </c>
      <c r="W167" s="67" t="s">
        <v>161</v>
      </c>
      <c r="X167" s="67" t="s">
        <v>161</v>
      </c>
      <c r="Y167" s="67" t="s">
        <v>179</v>
      </c>
      <c r="Z167" s="67" t="s">
        <v>161</v>
      </c>
      <c r="AA167" s="68" t="s">
        <v>178</v>
      </c>
      <c r="AB167" s="111" t="s">
        <v>94</v>
      </c>
      <c r="AC167" s="58" t="s">
        <v>151</v>
      </c>
      <c r="AD167" s="77"/>
      <c r="AE167" s="87">
        <v>1826</v>
      </c>
      <c r="AF167" s="87">
        <v>1000</v>
      </c>
      <c r="AG167" s="87">
        <v>1100</v>
      </c>
      <c r="AH167" s="87">
        <v>1200</v>
      </c>
      <c r="AI167" s="87">
        <v>1200</v>
      </c>
      <c r="AJ167" s="115">
        <f>SUM(AF167:AI167)</f>
        <v>4500</v>
      </c>
      <c r="AK167" s="57">
        <v>2018</v>
      </c>
    </row>
    <row r="168" spans="1:37" s="2" customFormat="1" ht="27" customHeight="1">
      <c r="A168" s="109"/>
      <c r="B168" s="109"/>
      <c r="C168" s="109"/>
      <c r="D168" s="109"/>
      <c r="E168" s="109"/>
      <c r="F168" s="109"/>
      <c r="G168" s="109"/>
      <c r="H168" s="109"/>
      <c r="I168" s="109"/>
      <c r="J168" s="66"/>
      <c r="K168" s="66"/>
      <c r="L168" s="66"/>
      <c r="M168" s="66"/>
      <c r="N168" s="66"/>
      <c r="O168" s="66"/>
      <c r="P168" s="66"/>
      <c r="Q168" s="66"/>
      <c r="R168" s="67" t="s">
        <v>163</v>
      </c>
      <c r="S168" s="67" t="s">
        <v>204</v>
      </c>
      <c r="T168" s="67" t="s">
        <v>179</v>
      </c>
      <c r="U168" s="67" t="s">
        <v>161</v>
      </c>
      <c r="V168" s="67" t="s">
        <v>177</v>
      </c>
      <c r="W168" s="67" t="s">
        <v>161</v>
      </c>
      <c r="X168" s="67" t="s">
        <v>161</v>
      </c>
      <c r="Y168" s="67" t="s">
        <v>179</v>
      </c>
      <c r="Z168" s="67" t="s">
        <v>161</v>
      </c>
      <c r="AA168" s="68" t="s">
        <v>179</v>
      </c>
      <c r="AB168" s="111" t="s">
        <v>95</v>
      </c>
      <c r="AC168" s="58" t="s">
        <v>151</v>
      </c>
      <c r="AD168" s="77"/>
      <c r="AE168" s="87">
        <v>1762</v>
      </c>
      <c r="AF168" s="87">
        <v>800</v>
      </c>
      <c r="AG168" s="87">
        <v>900</v>
      </c>
      <c r="AH168" s="87">
        <v>1000</v>
      </c>
      <c r="AI168" s="87">
        <v>1000</v>
      </c>
      <c r="AJ168" s="116">
        <f>SUM(AF168:AI168)</f>
        <v>3700</v>
      </c>
      <c r="AK168" s="116">
        <v>2018</v>
      </c>
    </row>
    <row r="169" spans="1:37" s="2" customFormat="1" ht="27.75" customHeight="1">
      <c r="A169" s="109"/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67" t="s">
        <v>163</v>
      </c>
      <c r="S169" s="67" t="s">
        <v>204</v>
      </c>
      <c r="T169" s="67" t="s">
        <v>179</v>
      </c>
      <c r="U169" s="67" t="s">
        <v>161</v>
      </c>
      <c r="V169" s="67" t="s">
        <v>178</v>
      </c>
      <c r="W169" s="67" t="s">
        <v>161</v>
      </c>
      <c r="X169" s="67" t="s">
        <v>161</v>
      </c>
      <c r="Y169" s="67" t="s">
        <v>161</v>
      </c>
      <c r="Z169" s="67" t="s">
        <v>161</v>
      </c>
      <c r="AA169" s="68" t="s">
        <v>161</v>
      </c>
      <c r="AB169" s="111" t="s">
        <v>71</v>
      </c>
      <c r="AC169" s="58" t="s">
        <v>215</v>
      </c>
      <c r="AD169" s="77">
        <v>92.4</v>
      </c>
      <c r="AE169" s="112">
        <v>8235.2</v>
      </c>
      <c r="AF169" s="112">
        <v>4247.3</v>
      </c>
      <c r="AG169" s="112">
        <v>441.1</v>
      </c>
      <c r="AH169" s="112">
        <v>462.7</v>
      </c>
      <c r="AI169" s="112">
        <v>462.7</v>
      </c>
      <c r="AJ169" s="112" t="e">
        <f>AF169+AG169+AH169+AI169+#REF!+#REF!</f>
        <v>#REF!</v>
      </c>
      <c r="AK169" s="116">
        <v>2018</v>
      </c>
    </row>
    <row r="170" spans="1:37" s="2" customFormat="1" ht="27" customHeight="1">
      <c r="A170" s="109"/>
      <c r="B170" s="109"/>
      <c r="C170" s="109"/>
      <c r="D170" s="109"/>
      <c r="E170" s="109"/>
      <c r="F170" s="109"/>
      <c r="G170" s="109"/>
      <c r="H170" s="109"/>
      <c r="I170" s="109"/>
      <c r="J170" s="66"/>
      <c r="K170" s="66"/>
      <c r="L170" s="66"/>
      <c r="M170" s="66"/>
      <c r="N170" s="66"/>
      <c r="O170" s="66"/>
      <c r="P170" s="66"/>
      <c r="Q170" s="66"/>
      <c r="R170" s="67" t="s">
        <v>163</v>
      </c>
      <c r="S170" s="67" t="s">
        <v>204</v>
      </c>
      <c r="T170" s="67" t="s">
        <v>179</v>
      </c>
      <c r="U170" s="67" t="s">
        <v>161</v>
      </c>
      <c r="V170" s="67" t="s">
        <v>178</v>
      </c>
      <c r="W170" s="67" t="s">
        <v>161</v>
      </c>
      <c r="X170" s="67" t="s">
        <v>161</v>
      </c>
      <c r="Y170" s="67" t="s">
        <v>161</v>
      </c>
      <c r="Z170" s="67" t="s">
        <v>161</v>
      </c>
      <c r="AA170" s="68" t="s">
        <v>177</v>
      </c>
      <c r="AB170" s="97" t="s">
        <v>72</v>
      </c>
      <c r="AC170" s="58" t="s">
        <v>151</v>
      </c>
      <c r="AD170" s="77"/>
      <c r="AE170" s="57">
        <v>270</v>
      </c>
      <c r="AF170" s="87">
        <v>300</v>
      </c>
      <c r="AG170" s="87">
        <v>270</v>
      </c>
      <c r="AH170" s="87">
        <v>270</v>
      </c>
      <c r="AI170" s="87">
        <v>270</v>
      </c>
      <c r="AJ170" s="115" t="e">
        <f>AF170+AG170+AH170+AI170+#REF!+#REF!</f>
        <v>#REF!</v>
      </c>
      <c r="AK170" s="57">
        <v>2018</v>
      </c>
    </row>
    <row r="171" spans="1:37" s="2" customFormat="1" ht="95.25" customHeight="1">
      <c r="A171" s="109"/>
      <c r="B171" s="109"/>
      <c r="C171" s="109"/>
      <c r="D171" s="109"/>
      <c r="E171" s="109"/>
      <c r="F171" s="109"/>
      <c r="G171" s="109"/>
      <c r="H171" s="109"/>
      <c r="I171" s="109"/>
      <c r="J171" s="66"/>
      <c r="K171" s="66"/>
      <c r="L171" s="66"/>
      <c r="M171" s="66"/>
      <c r="N171" s="66"/>
      <c r="O171" s="66"/>
      <c r="P171" s="66"/>
      <c r="Q171" s="66"/>
      <c r="R171" s="67" t="s">
        <v>163</v>
      </c>
      <c r="S171" s="67" t="s">
        <v>204</v>
      </c>
      <c r="T171" s="67" t="s">
        <v>179</v>
      </c>
      <c r="U171" s="67" t="s">
        <v>161</v>
      </c>
      <c r="V171" s="67" t="s">
        <v>178</v>
      </c>
      <c r="W171" s="67" t="s">
        <v>161</v>
      </c>
      <c r="X171" s="67" t="s">
        <v>161</v>
      </c>
      <c r="Y171" s="67" t="s">
        <v>161</v>
      </c>
      <c r="Z171" s="67" t="s">
        <v>161</v>
      </c>
      <c r="AA171" s="68" t="s">
        <v>178</v>
      </c>
      <c r="AB171" s="69" t="s">
        <v>74</v>
      </c>
      <c r="AC171" s="58" t="s">
        <v>149</v>
      </c>
      <c r="AD171" s="77"/>
      <c r="AE171" s="57"/>
      <c r="AF171" s="112">
        <v>70</v>
      </c>
      <c r="AG171" s="112">
        <v>70</v>
      </c>
      <c r="AH171" s="112">
        <v>70</v>
      </c>
      <c r="AI171" s="112">
        <v>70</v>
      </c>
      <c r="AJ171" s="112" t="e">
        <f>AF171+AG171+AH171+AI171+#REF!+#REF!</f>
        <v>#REF!</v>
      </c>
      <c r="AK171" s="116">
        <v>2018</v>
      </c>
    </row>
    <row r="172" spans="1:37" s="2" customFormat="1" ht="39.75" customHeight="1">
      <c r="A172" s="109">
        <v>1</v>
      </c>
      <c r="B172" s="109">
        <v>4</v>
      </c>
      <c r="C172" s="109">
        <v>8</v>
      </c>
      <c r="D172" s="109">
        <v>0</v>
      </c>
      <c r="E172" s="109">
        <v>3</v>
      </c>
      <c r="F172" s="109">
        <v>1</v>
      </c>
      <c r="G172" s="109">
        <v>1</v>
      </c>
      <c r="H172" s="109" t="s">
        <v>163</v>
      </c>
      <c r="I172" s="109" t="s">
        <v>204</v>
      </c>
      <c r="J172" s="109">
        <v>3</v>
      </c>
      <c r="K172" s="109">
        <v>1</v>
      </c>
      <c r="L172" s="109">
        <v>1</v>
      </c>
      <c r="M172" s="109">
        <v>1</v>
      </c>
      <c r="N172" s="109">
        <v>0</v>
      </c>
      <c r="O172" s="109">
        <v>3</v>
      </c>
      <c r="P172" s="109">
        <v>2</v>
      </c>
      <c r="Q172" s="109">
        <v>1</v>
      </c>
      <c r="R172" s="67" t="s">
        <v>163</v>
      </c>
      <c r="S172" s="67" t="s">
        <v>204</v>
      </c>
      <c r="T172" s="67" t="s">
        <v>179</v>
      </c>
      <c r="U172" s="67" t="s">
        <v>161</v>
      </c>
      <c r="V172" s="67" t="s">
        <v>178</v>
      </c>
      <c r="W172" s="67" t="s">
        <v>161</v>
      </c>
      <c r="X172" s="67" t="s">
        <v>161</v>
      </c>
      <c r="Y172" s="67" t="s">
        <v>177</v>
      </c>
      <c r="Z172" s="67" t="s">
        <v>161</v>
      </c>
      <c r="AA172" s="68" t="s">
        <v>161</v>
      </c>
      <c r="AB172" s="117" t="s">
        <v>75</v>
      </c>
      <c r="AC172" s="58" t="s">
        <v>215</v>
      </c>
      <c r="AD172" s="77"/>
      <c r="AE172" s="57">
        <v>348.5</v>
      </c>
      <c r="AF172" s="57">
        <v>355.3</v>
      </c>
      <c r="AG172" s="57">
        <v>373.4</v>
      </c>
      <c r="AH172" s="57">
        <v>392.1</v>
      </c>
      <c r="AI172" s="57">
        <v>392.1</v>
      </c>
      <c r="AJ172" s="65" t="e">
        <f>AF172+AG172+AH172+AI172+#REF!+#REF!</f>
        <v>#REF!</v>
      </c>
      <c r="AK172" s="57">
        <v>2018</v>
      </c>
    </row>
    <row r="173" spans="1:37" s="2" customFormat="1" ht="29.25" customHeight="1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67" t="s">
        <v>163</v>
      </c>
      <c r="S173" s="67" t="s">
        <v>204</v>
      </c>
      <c r="T173" s="67" t="s">
        <v>179</v>
      </c>
      <c r="U173" s="67" t="s">
        <v>161</v>
      </c>
      <c r="V173" s="67" t="s">
        <v>178</v>
      </c>
      <c r="W173" s="67" t="s">
        <v>161</v>
      </c>
      <c r="X173" s="67" t="s">
        <v>161</v>
      </c>
      <c r="Y173" s="67" t="s">
        <v>177</v>
      </c>
      <c r="Z173" s="67" t="s">
        <v>161</v>
      </c>
      <c r="AA173" s="68" t="s">
        <v>177</v>
      </c>
      <c r="AB173" s="111" t="s">
        <v>76</v>
      </c>
      <c r="AC173" s="58" t="s">
        <v>151</v>
      </c>
      <c r="AD173" s="77"/>
      <c r="AE173" s="86">
        <v>103</v>
      </c>
      <c r="AF173" s="86">
        <v>180</v>
      </c>
      <c r="AG173" s="86">
        <v>270</v>
      </c>
      <c r="AH173" s="86">
        <v>270</v>
      </c>
      <c r="AI173" s="86">
        <v>270</v>
      </c>
      <c r="AJ173" s="118">
        <v>1530</v>
      </c>
      <c r="AK173" s="57">
        <v>2018</v>
      </c>
    </row>
    <row r="174" spans="1:37" s="2" customFormat="1" ht="41.25" customHeight="1">
      <c r="A174" s="109">
        <v>1</v>
      </c>
      <c r="B174" s="109">
        <v>4</v>
      </c>
      <c r="C174" s="109">
        <v>8</v>
      </c>
      <c r="D174" s="109">
        <v>0</v>
      </c>
      <c r="E174" s="109">
        <v>3</v>
      </c>
      <c r="F174" s="109">
        <v>1</v>
      </c>
      <c r="G174" s="109">
        <v>1</v>
      </c>
      <c r="H174" s="109">
        <v>3</v>
      </c>
      <c r="I174" s="109">
        <v>3</v>
      </c>
      <c r="J174" s="109">
        <v>3</v>
      </c>
      <c r="K174" s="109">
        <v>5</v>
      </c>
      <c r="L174" s="109">
        <v>0</v>
      </c>
      <c r="M174" s="109">
        <v>8</v>
      </c>
      <c r="N174" s="109">
        <v>6</v>
      </c>
      <c r="O174" s="109">
        <v>3</v>
      </c>
      <c r="P174" s="109">
        <v>2</v>
      </c>
      <c r="Q174" s="109">
        <v>1</v>
      </c>
      <c r="R174" s="67" t="s">
        <v>163</v>
      </c>
      <c r="S174" s="67" t="s">
        <v>204</v>
      </c>
      <c r="T174" s="67" t="s">
        <v>179</v>
      </c>
      <c r="U174" s="67" t="s">
        <v>161</v>
      </c>
      <c r="V174" s="67" t="s">
        <v>178</v>
      </c>
      <c r="W174" s="67" t="s">
        <v>161</v>
      </c>
      <c r="X174" s="67" t="s">
        <v>161</v>
      </c>
      <c r="Y174" s="67" t="s">
        <v>178</v>
      </c>
      <c r="Z174" s="67" t="s">
        <v>161</v>
      </c>
      <c r="AA174" s="68" t="s">
        <v>161</v>
      </c>
      <c r="AB174" s="117" t="s">
        <v>77</v>
      </c>
      <c r="AC174" s="58" t="s">
        <v>215</v>
      </c>
      <c r="AD174" s="77"/>
      <c r="AE174" s="57">
        <v>651.1</v>
      </c>
      <c r="AF174" s="112">
        <v>228</v>
      </c>
      <c r="AG174" s="112">
        <v>0</v>
      </c>
      <c r="AH174" s="112">
        <v>0</v>
      </c>
      <c r="AI174" s="112">
        <v>0</v>
      </c>
      <c r="AJ174" s="112">
        <v>0</v>
      </c>
      <c r="AK174" s="57">
        <v>2018</v>
      </c>
    </row>
    <row r="175" spans="1:37" s="2" customFormat="1" ht="27" customHeight="1">
      <c r="A175" s="109"/>
      <c r="B175" s="109"/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67" t="s">
        <v>163</v>
      </c>
      <c r="S175" s="67" t="s">
        <v>204</v>
      </c>
      <c r="T175" s="67" t="s">
        <v>179</v>
      </c>
      <c r="U175" s="67" t="s">
        <v>161</v>
      </c>
      <c r="V175" s="67" t="s">
        <v>178</v>
      </c>
      <c r="W175" s="67" t="s">
        <v>161</v>
      </c>
      <c r="X175" s="67" t="s">
        <v>161</v>
      </c>
      <c r="Y175" s="67" t="s">
        <v>178</v>
      </c>
      <c r="Z175" s="67" t="s">
        <v>161</v>
      </c>
      <c r="AA175" s="68" t="s">
        <v>177</v>
      </c>
      <c r="AB175" s="111" t="s">
        <v>78</v>
      </c>
      <c r="AC175" s="58" t="s">
        <v>151</v>
      </c>
      <c r="AD175" s="77"/>
      <c r="AE175" s="87">
        <v>192</v>
      </c>
      <c r="AF175" s="87">
        <v>120</v>
      </c>
      <c r="AG175" s="87">
        <v>0</v>
      </c>
      <c r="AH175" s="87">
        <v>0</v>
      </c>
      <c r="AI175" s="87">
        <v>0</v>
      </c>
      <c r="AJ175" s="87">
        <v>0</v>
      </c>
      <c r="AK175" s="57">
        <v>2018</v>
      </c>
    </row>
    <row r="176" spans="1:37" s="2" customFormat="1" ht="57" customHeight="1">
      <c r="A176" s="109">
        <v>1</v>
      </c>
      <c r="B176" s="109">
        <v>2</v>
      </c>
      <c r="C176" s="109">
        <v>3</v>
      </c>
      <c r="D176" s="109">
        <v>0</v>
      </c>
      <c r="E176" s="109">
        <v>3</v>
      </c>
      <c r="F176" s="109">
        <v>1</v>
      </c>
      <c r="G176" s="109">
        <v>1</v>
      </c>
      <c r="H176" s="109" t="s">
        <v>163</v>
      </c>
      <c r="I176" s="109" t="s">
        <v>204</v>
      </c>
      <c r="J176" s="109">
        <v>3</v>
      </c>
      <c r="K176" s="109">
        <v>1</v>
      </c>
      <c r="L176" s="109">
        <v>1</v>
      </c>
      <c r="M176" s="109">
        <v>1</v>
      </c>
      <c r="N176" s="109">
        <v>0</v>
      </c>
      <c r="O176" s="109">
        <v>3</v>
      </c>
      <c r="P176" s="109">
        <v>2</v>
      </c>
      <c r="Q176" s="109">
        <v>1</v>
      </c>
      <c r="R176" s="67" t="s">
        <v>163</v>
      </c>
      <c r="S176" s="67" t="s">
        <v>204</v>
      </c>
      <c r="T176" s="67" t="s">
        <v>179</v>
      </c>
      <c r="U176" s="67" t="s">
        <v>161</v>
      </c>
      <c r="V176" s="67" t="s">
        <v>178</v>
      </c>
      <c r="W176" s="67" t="s">
        <v>161</v>
      </c>
      <c r="X176" s="67" t="s">
        <v>161</v>
      </c>
      <c r="Y176" s="67" t="s">
        <v>179</v>
      </c>
      <c r="Z176" s="67" t="s">
        <v>161</v>
      </c>
      <c r="AA176" s="68" t="s">
        <v>161</v>
      </c>
      <c r="AB176" s="69" t="s">
        <v>79</v>
      </c>
      <c r="AC176" s="58" t="s">
        <v>215</v>
      </c>
      <c r="AD176" s="77"/>
      <c r="AE176" s="65">
        <v>0</v>
      </c>
      <c r="AF176" s="65">
        <v>14</v>
      </c>
      <c r="AG176" s="65">
        <v>14.7</v>
      </c>
      <c r="AH176" s="65">
        <v>15.5</v>
      </c>
      <c r="AI176" s="65">
        <v>15.5</v>
      </c>
      <c r="AJ176" s="65" t="e">
        <f>AF176+AG176+AH176+AI176+#REF!+#REF!</f>
        <v>#REF!</v>
      </c>
      <c r="AK176" s="57">
        <v>2018</v>
      </c>
    </row>
    <row r="177" spans="1:37" s="2" customFormat="1" ht="54.75" customHeight="1">
      <c r="A177" s="109"/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67" t="s">
        <v>163</v>
      </c>
      <c r="S177" s="67" t="s">
        <v>204</v>
      </c>
      <c r="T177" s="67" t="s">
        <v>179</v>
      </c>
      <c r="U177" s="67" t="s">
        <v>161</v>
      </c>
      <c r="V177" s="67" t="s">
        <v>178</v>
      </c>
      <c r="W177" s="67" t="s">
        <v>161</v>
      </c>
      <c r="X177" s="67" t="s">
        <v>161</v>
      </c>
      <c r="Y177" s="67" t="s">
        <v>179</v>
      </c>
      <c r="Z177" s="67" t="s">
        <v>161</v>
      </c>
      <c r="AA177" s="68" t="s">
        <v>177</v>
      </c>
      <c r="AB177" s="111" t="s">
        <v>80</v>
      </c>
      <c r="AC177" s="58" t="s">
        <v>151</v>
      </c>
      <c r="AD177" s="77"/>
      <c r="AE177" s="86">
        <v>0</v>
      </c>
      <c r="AF177" s="86">
        <v>1</v>
      </c>
      <c r="AG177" s="86">
        <v>1</v>
      </c>
      <c r="AH177" s="86">
        <v>1</v>
      </c>
      <c r="AI177" s="86">
        <v>1</v>
      </c>
      <c r="AJ177" s="86">
        <v>6</v>
      </c>
      <c r="AK177" s="57">
        <v>2018</v>
      </c>
    </row>
    <row r="178" spans="1:37" s="2" customFormat="1" ht="51" customHeight="1">
      <c r="A178" s="109">
        <v>1</v>
      </c>
      <c r="B178" s="109">
        <v>2</v>
      </c>
      <c r="C178" s="109">
        <v>3</v>
      </c>
      <c r="D178" s="109">
        <v>0</v>
      </c>
      <c r="E178" s="109">
        <v>3</v>
      </c>
      <c r="F178" s="109">
        <v>1</v>
      </c>
      <c r="G178" s="109">
        <v>1</v>
      </c>
      <c r="H178" s="109">
        <v>3</v>
      </c>
      <c r="I178" s="109">
        <v>3</v>
      </c>
      <c r="J178" s="109">
        <v>3</v>
      </c>
      <c r="K178" s="109">
        <v>5</v>
      </c>
      <c r="L178" s="109">
        <v>0</v>
      </c>
      <c r="M178" s="109">
        <v>8</v>
      </c>
      <c r="N178" s="109">
        <v>6</v>
      </c>
      <c r="O178" s="109">
        <v>3</v>
      </c>
      <c r="P178" s="109">
        <v>2</v>
      </c>
      <c r="Q178" s="109">
        <v>1</v>
      </c>
      <c r="R178" s="67" t="s">
        <v>163</v>
      </c>
      <c r="S178" s="67" t="s">
        <v>204</v>
      </c>
      <c r="T178" s="67" t="s">
        <v>179</v>
      </c>
      <c r="U178" s="67" t="s">
        <v>161</v>
      </c>
      <c r="V178" s="67" t="s">
        <v>178</v>
      </c>
      <c r="W178" s="67" t="s">
        <v>161</v>
      </c>
      <c r="X178" s="67" t="s">
        <v>161</v>
      </c>
      <c r="Y178" s="67" t="s">
        <v>180</v>
      </c>
      <c r="Z178" s="67" t="s">
        <v>161</v>
      </c>
      <c r="AA178" s="68" t="s">
        <v>161</v>
      </c>
      <c r="AB178" s="69" t="s">
        <v>81</v>
      </c>
      <c r="AC178" s="58" t="s">
        <v>215</v>
      </c>
      <c r="AD178" s="77"/>
      <c r="AE178" s="64">
        <v>0</v>
      </c>
      <c r="AF178" s="64">
        <v>36</v>
      </c>
      <c r="AG178" s="64">
        <v>0</v>
      </c>
      <c r="AH178" s="64">
        <v>0</v>
      </c>
      <c r="AI178" s="64">
        <v>0</v>
      </c>
      <c r="AJ178" s="65">
        <v>0</v>
      </c>
      <c r="AK178" s="57">
        <v>2018</v>
      </c>
    </row>
    <row r="179" spans="1:37" s="2" customFormat="1" ht="41.25" customHeight="1">
      <c r="A179" s="109"/>
      <c r="B179" s="109"/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67" t="s">
        <v>163</v>
      </c>
      <c r="S179" s="67" t="s">
        <v>204</v>
      </c>
      <c r="T179" s="67" t="s">
        <v>179</v>
      </c>
      <c r="U179" s="67" t="s">
        <v>161</v>
      </c>
      <c r="V179" s="67" t="s">
        <v>178</v>
      </c>
      <c r="W179" s="67" t="s">
        <v>161</v>
      </c>
      <c r="X179" s="67" t="s">
        <v>161</v>
      </c>
      <c r="Y179" s="67" t="s">
        <v>180</v>
      </c>
      <c r="Z179" s="67" t="s">
        <v>161</v>
      </c>
      <c r="AA179" s="68" t="s">
        <v>177</v>
      </c>
      <c r="AB179" s="117" t="s">
        <v>82</v>
      </c>
      <c r="AC179" s="58" t="s">
        <v>151</v>
      </c>
      <c r="AD179" s="77"/>
      <c r="AE179" s="116">
        <v>0</v>
      </c>
      <c r="AF179" s="116">
        <v>2</v>
      </c>
      <c r="AG179" s="116">
        <v>0</v>
      </c>
      <c r="AH179" s="116">
        <v>0</v>
      </c>
      <c r="AI179" s="116">
        <v>0</v>
      </c>
      <c r="AJ179" s="116">
        <v>0</v>
      </c>
      <c r="AK179" s="57">
        <v>2018</v>
      </c>
    </row>
    <row r="180" spans="1:37" s="2" customFormat="1" ht="55.5" customHeight="1">
      <c r="A180" s="109">
        <v>0</v>
      </c>
      <c r="B180" s="109">
        <v>3</v>
      </c>
      <c r="C180" s="109">
        <v>4</v>
      </c>
      <c r="D180" s="109">
        <v>0</v>
      </c>
      <c r="E180" s="109">
        <v>3</v>
      </c>
      <c r="F180" s="109">
        <v>1</v>
      </c>
      <c r="G180" s="109">
        <v>1</v>
      </c>
      <c r="H180" s="109" t="s">
        <v>163</v>
      </c>
      <c r="I180" s="109" t="s">
        <v>204</v>
      </c>
      <c r="J180" s="109">
        <v>3</v>
      </c>
      <c r="K180" s="109">
        <v>1</v>
      </c>
      <c r="L180" s="109">
        <v>1</v>
      </c>
      <c r="M180" s="109">
        <v>1</v>
      </c>
      <c r="N180" s="109">
        <v>0</v>
      </c>
      <c r="O180" s="109">
        <v>3</v>
      </c>
      <c r="P180" s="109">
        <v>2</v>
      </c>
      <c r="Q180" s="109">
        <v>1</v>
      </c>
      <c r="R180" s="67" t="s">
        <v>163</v>
      </c>
      <c r="S180" s="67" t="s">
        <v>204</v>
      </c>
      <c r="T180" s="67" t="s">
        <v>179</v>
      </c>
      <c r="U180" s="67" t="s">
        <v>161</v>
      </c>
      <c r="V180" s="67" t="s">
        <v>178</v>
      </c>
      <c r="W180" s="67" t="s">
        <v>161</v>
      </c>
      <c r="X180" s="67" t="s">
        <v>161</v>
      </c>
      <c r="Y180" s="67" t="s">
        <v>181</v>
      </c>
      <c r="Z180" s="67" t="s">
        <v>161</v>
      </c>
      <c r="AA180" s="68" t="s">
        <v>161</v>
      </c>
      <c r="AB180" s="111" t="s">
        <v>83</v>
      </c>
      <c r="AC180" s="58" t="s">
        <v>215</v>
      </c>
      <c r="AD180" s="77"/>
      <c r="AE180" s="112">
        <v>0</v>
      </c>
      <c r="AF180" s="112">
        <v>35</v>
      </c>
      <c r="AG180" s="112">
        <v>37</v>
      </c>
      <c r="AH180" s="112">
        <v>38.6</v>
      </c>
      <c r="AI180" s="112">
        <v>38.6</v>
      </c>
      <c r="AJ180" s="112" t="e">
        <f>AF180+AG180+AH180+AI180+#REF!+#REF!</f>
        <v>#REF!</v>
      </c>
      <c r="AK180" s="57">
        <v>2018</v>
      </c>
    </row>
    <row r="181" spans="1:37" s="2" customFormat="1" ht="57.75" customHeight="1">
      <c r="A181" s="109"/>
      <c r="B181" s="109"/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67" t="s">
        <v>163</v>
      </c>
      <c r="S181" s="67" t="s">
        <v>204</v>
      </c>
      <c r="T181" s="67" t="s">
        <v>179</v>
      </c>
      <c r="U181" s="67" t="s">
        <v>161</v>
      </c>
      <c r="V181" s="67" t="s">
        <v>178</v>
      </c>
      <c r="W181" s="67" t="s">
        <v>161</v>
      </c>
      <c r="X181" s="67" t="s">
        <v>161</v>
      </c>
      <c r="Y181" s="67" t="s">
        <v>181</v>
      </c>
      <c r="Z181" s="67" t="s">
        <v>161</v>
      </c>
      <c r="AA181" s="68" t="s">
        <v>177</v>
      </c>
      <c r="AB181" s="111" t="s">
        <v>84</v>
      </c>
      <c r="AC181" s="58" t="s">
        <v>151</v>
      </c>
      <c r="AD181" s="77"/>
      <c r="AE181" s="57">
        <v>0</v>
      </c>
      <c r="AF181" s="116">
        <v>1</v>
      </c>
      <c r="AG181" s="116">
        <v>1</v>
      </c>
      <c r="AH181" s="116">
        <v>1</v>
      </c>
      <c r="AI181" s="116">
        <v>1</v>
      </c>
      <c r="AJ181" s="116" t="e">
        <f>AF181+AG181+AH181+AI181+#REF!+#REF!</f>
        <v>#REF!</v>
      </c>
      <c r="AK181" s="57">
        <v>2018</v>
      </c>
    </row>
    <row r="182" spans="1:37" s="2" customFormat="1" ht="56.25" customHeight="1">
      <c r="A182" s="109">
        <v>0</v>
      </c>
      <c r="B182" s="109">
        <v>3</v>
      </c>
      <c r="C182" s="109">
        <v>4</v>
      </c>
      <c r="D182" s="109">
        <v>0</v>
      </c>
      <c r="E182" s="109">
        <v>3</v>
      </c>
      <c r="F182" s="109">
        <v>1</v>
      </c>
      <c r="G182" s="109">
        <v>1</v>
      </c>
      <c r="H182" s="109">
        <v>3</v>
      </c>
      <c r="I182" s="109">
        <v>3</v>
      </c>
      <c r="J182" s="109">
        <v>3</v>
      </c>
      <c r="K182" s="109">
        <v>5</v>
      </c>
      <c r="L182" s="109">
        <v>0</v>
      </c>
      <c r="M182" s="109">
        <v>8</v>
      </c>
      <c r="N182" s="109">
        <v>6</v>
      </c>
      <c r="O182" s="109">
        <v>3</v>
      </c>
      <c r="P182" s="109">
        <v>2</v>
      </c>
      <c r="Q182" s="109">
        <v>1</v>
      </c>
      <c r="R182" s="67" t="s">
        <v>163</v>
      </c>
      <c r="S182" s="67" t="s">
        <v>204</v>
      </c>
      <c r="T182" s="67" t="s">
        <v>179</v>
      </c>
      <c r="U182" s="67" t="s">
        <v>161</v>
      </c>
      <c r="V182" s="67" t="s">
        <v>178</v>
      </c>
      <c r="W182" s="67" t="s">
        <v>161</v>
      </c>
      <c r="X182" s="67" t="s">
        <v>161</v>
      </c>
      <c r="Y182" s="67" t="s">
        <v>182</v>
      </c>
      <c r="Z182" s="67" t="s">
        <v>161</v>
      </c>
      <c r="AA182" s="68" t="s">
        <v>161</v>
      </c>
      <c r="AB182" s="111" t="s">
        <v>85</v>
      </c>
      <c r="AC182" s="83" t="s">
        <v>215</v>
      </c>
      <c r="AD182" s="77"/>
      <c r="AE182" s="57">
        <v>0</v>
      </c>
      <c r="AF182" s="64">
        <v>265</v>
      </c>
      <c r="AG182" s="64">
        <v>0</v>
      </c>
      <c r="AH182" s="64">
        <v>0</v>
      </c>
      <c r="AI182" s="64">
        <v>0</v>
      </c>
      <c r="AJ182" s="65">
        <v>0</v>
      </c>
      <c r="AK182" s="57">
        <v>2018</v>
      </c>
    </row>
    <row r="183" spans="1:37" s="2" customFormat="1" ht="59.25" customHeight="1">
      <c r="A183" s="109"/>
      <c r="B183" s="109"/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67" t="s">
        <v>163</v>
      </c>
      <c r="S183" s="67" t="s">
        <v>204</v>
      </c>
      <c r="T183" s="67" t="s">
        <v>179</v>
      </c>
      <c r="U183" s="67" t="s">
        <v>161</v>
      </c>
      <c r="V183" s="67" t="s">
        <v>178</v>
      </c>
      <c r="W183" s="67" t="s">
        <v>161</v>
      </c>
      <c r="X183" s="67" t="s">
        <v>161</v>
      </c>
      <c r="Y183" s="67" t="s">
        <v>182</v>
      </c>
      <c r="Z183" s="67" t="s">
        <v>161</v>
      </c>
      <c r="AA183" s="68" t="s">
        <v>177</v>
      </c>
      <c r="AB183" s="111" t="s">
        <v>84</v>
      </c>
      <c r="AC183" s="83" t="s">
        <v>151</v>
      </c>
      <c r="AD183" s="77"/>
      <c r="AE183" s="116">
        <v>0</v>
      </c>
      <c r="AF183" s="116">
        <v>4</v>
      </c>
      <c r="AG183" s="116">
        <v>0</v>
      </c>
      <c r="AH183" s="116">
        <v>0</v>
      </c>
      <c r="AI183" s="116">
        <v>0</v>
      </c>
      <c r="AJ183" s="116">
        <v>0</v>
      </c>
      <c r="AK183" s="57">
        <v>2018</v>
      </c>
    </row>
    <row r="184" spans="1:37" s="2" customFormat="1" ht="42.75" customHeight="1">
      <c r="A184" s="109">
        <v>1</v>
      </c>
      <c r="B184" s="109">
        <v>2</v>
      </c>
      <c r="C184" s="109">
        <v>3</v>
      </c>
      <c r="D184" s="109">
        <v>0</v>
      </c>
      <c r="E184" s="109">
        <v>3</v>
      </c>
      <c r="F184" s="109">
        <v>1</v>
      </c>
      <c r="G184" s="109">
        <v>1</v>
      </c>
      <c r="H184" s="109" t="s">
        <v>163</v>
      </c>
      <c r="I184" s="109" t="s">
        <v>204</v>
      </c>
      <c r="J184" s="109">
        <v>3</v>
      </c>
      <c r="K184" s="109">
        <v>1</v>
      </c>
      <c r="L184" s="109">
        <v>1</v>
      </c>
      <c r="M184" s="109">
        <v>1</v>
      </c>
      <c r="N184" s="109">
        <v>0</v>
      </c>
      <c r="O184" s="109">
        <v>3</v>
      </c>
      <c r="P184" s="109">
        <v>2</v>
      </c>
      <c r="Q184" s="109">
        <v>1</v>
      </c>
      <c r="R184" s="67" t="s">
        <v>163</v>
      </c>
      <c r="S184" s="67" t="s">
        <v>204</v>
      </c>
      <c r="T184" s="67" t="s">
        <v>179</v>
      </c>
      <c r="U184" s="67" t="s">
        <v>161</v>
      </c>
      <c r="V184" s="67" t="s">
        <v>178</v>
      </c>
      <c r="W184" s="67" t="s">
        <v>161</v>
      </c>
      <c r="X184" s="67" t="s">
        <v>161</v>
      </c>
      <c r="Y184" s="67" t="s">
        <v>162</v>
      </c>
      <c r="Z184" s="67" t="s">
        <v>161</v>
      </c>
      <c r="AA184" s="68" t="s">
        <v>161</v>
      </c>
      <c r="AB184" s="111" t="s">
        <v>86</v>
      </c>
      <c r="AC184" s="83" t="s">
        <v>215</v>
      </c>
      <c r="AD184" s="77"/>
      <c r="AE184" s="112">
        <v>0</v>
      </c>
      <c r="AF184" s="112">
        <v>11</v>
      </c>
      <c r="AG184" s="112">
        <v>11.7</v>
      </c>
      <c r="AH184" s="112">
        <v>12.1</v>
      </c>
      <c r="AI184" s="112">
        <v>12.1</v>
      </c>
      <c r="AJ184" s="112" t="e">
        <f>AF184+AG184+AH184+AI184+#REF!+#REF!</f>
        <v>#REF!</v>
      </c>
      <c r="AK184" s="57">
        <v>2018</v>
      </c>
    </row>
    <row r="185" spans="1:37" s="2" customFormat="1" ht="42.75" customHeight="1">
      <c r="A185" s="109"/>
      <c r="B185" s="109"/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67" t="s">
        <v>163</v>
      </c>
      <c r="S185" s="67" t="s">
        <v>204</v>
      </c>
      <c r="T185" s="67" t="s">
        <v>179</v>
      </c>
      <c r="U185" s="67" t="s">
        <v>161</v>
      </c>
      <c r="V185" s="67" t="s">
        <v>178</v>
      </c>
      <c r="W185" s="67" t="s">
        <v>161</v>
      </c>
      <c r="X185" s="67" t="s">
        <v>161</v>
      </c>
      <c r="Y185" s="67" t="s">
        <v>162</v>
      </c>
      <c r="Z185" s="67" t="s">
        <v>161</v>
      </c>
      <c r="AA185" s="68" t="s">
        <v>177</v>
      </c>
      <c r="AB185" s="119" t="s">
        <v>87</v>
      </c>
      <c r="AC185" s="83" t="s">
        <v>151</v>
      </c>
      <c r="AD185" s="77"/>
      <c r="AE185" s="57">
        <v>0</v>
      </c>
      <c r="AF185" s="57">
        <v>1</v>
      </c>
      <c r="AG185" s="57">
        <v>1</v>
      </c>
      <c r="AH185" s="57">
        <v>1</v>
      </c>
      <c r="AI185" s="57">
        <v>1</v>
      </c>
      <c r="AJ185" s="65">
        <v>6</v>
      </c>
      <c r="AK185" s="57">
        <v>2018</v>
      </c>
    </row>
    <row r="186" spans="1:37" s="2" customFormat="1" ht="42.75" customHeight="1">
      <c r="A186" s="109">
        <v>1</v>
      </c>
      <c r="B186" s="109">
        <v>2</v>
      </c>
      <c r="C186" s="109">
        <v>3</v>
      </c>
      <c r="D186" s="109">
        <v>0</v>
      </c>
      <c r="E186" s="109">
        <v>3</v>
      </c>
      <c r="F186" s="109">
        <v>1</v>
      </c>
      <c r="G186" s="109">
        <v>1</v>
      </c>
      <c r="H186" s="109">
        <v>3</v>
      </c>
      <c r="I186" s="109">
        <v>3</v>
      </c>
      <c r="J186" s="109">
        <v>3</v>
      </c>
      <c r="K186" s="109">
        <v>5</v>
      </c>
      <c r="L186" s="109">
        <v>0</v>
      </c>
      <c r="M186" s="109">
        <v>8</v>
      </c>
      <c r="N186" s="109">
        <v>6</v>
      </c>
      <c r="O186" s="109">
        <v>3</v>
      </c>
      <c r="P186" s="109">
        <v>2</v>
      </c>
      <c r="Q186" s="109">
        <v>1</v>
      </c>
      <c r="R186" s="67" t="s">
        <v>163</v>
      </c>
      <c r="S186" s="67" t="s">
        <v>204</v>
      </c>
      <c r="T186" s="67" t="s">
        <v>179</v>
      </c>
      <c r="U186" s="67" t="s">
        <v>161</v>
      </c>
      <c r="V186" s="67" t="s">
        <v>178</v>
      </c>
      <c r="W186" s="67" t="s">
        <v>161</v>
      </c>
      <c r="X186" s="67" t="s">
        <v>161</v>
      </c>
      <c r="Y186" s="67" t="s">
        <v>183</v>
      </c>
      <c r="Z186" s="67" t="s">
        <v>161</v>
      </c>
      <c r="AA186" s="68" t="s">
        <v>161</v>
      </c>
      <c r="AB186" s="119" t="s">
        <v>88</v>
      </c>
      <c r="AC186" s="83" t="s">
        <v>215</v>
      </c>
      <c r="AD186" s="77"/>
      <c r="AE186" s="112">
        <v>7235.6</v>
      </c>
      <c r="AF186" s="112">
        <v>3245</v>
      </c>
      <c r="AG186" s="112">
        <v>0</v>
      </c>
      <c r="AH186" s="112">
        <v>0</v>
      </c>
      <c r="AI186" s="112">
        <v>0</v>
      </c>
      <c r="AJ186" s="112">
        <v>0</v>
      </c>
      <c r="AK186" s="57">
        <v>2018</v>
      </c>
    </row>
    <row r="187" spans="1:37" s="2" customFormat="1" ht="42.75" customHeight="1">
      <c r="A187" s="109"/>
      <c r="B187" s="109"/>
      <c r="C187" s="109"/>
      <c r="D187" s="109"/>
      <c r="E187" s="109"/>
      <c r="F187" s="109"/>
      <c r="G187" s="109"/>
      <c r="H187" s="109"/>
      <c r="I187" s="109"/>
      <c r="J187" s="82"/>
      <c r="K187" s="82"/>
      <c r="L187" s="82"/>
      <c r="M187" s="82"/>
      <c r="N187" s="82"/>
      <c r="O187" s="82"/>
      <c r="P187" s="82"/>
      <c r="Q187" s="82"/>
      <c r="R187" s="67" t="s">
        <v>163</v>
      </c>
      <c r="S187" s="67" t="s">
        <v>204</v>
      </c>
      <c r="T187" s="67" t="s">
        <v>179</v>
      </c>
      <c r="U187" s="67" t="s">
        <v>161</v>
      </c>
      <c r="V187" s="67" t="s">
        <v>178</v>
      </c>
      <c r="W187" s="67" t="s">
        <v>161</v>
      </c>
      <c r="X187" s="67" t="s">
        <v>161</v>
      </c>
      <c r="Y187" s="67" t="s">
        <v>183</v>
      </c>
      <c r="Z187" s="67" t="s">
        <v>161</v>
      </c>
      <c r="AA187" s="68" t="s">
        <v>177</v>
      </c>
      <c r="AB187" s="119" t="s">
        <v>87</v>
      </c>
      <c r="AC187" s="83" t="s">
        <v>151</v>
      </c>
      <c r="AD187" s="77"/>
      <c r="AE187" s="57">
        <v>200</v>
      </c>
      <c r="AF187" s="57">
        <v>73</v>
      </c>
      <c r="AG187" s="57">
        <v>0</v>
      </c>
      <c r="AH187" s="57">
        <v>0</v>
      </c>
      <c r="AI187" s="57">
        <v>0</v>
      </c>
      <c r="AJ187" s="87">
        <v>0</v>
      </c>
      <c r="AK187" s="57">
        <v>2018</v>
      </c>
    </row>
    <row r="188" spans="1:37" s="2" customFormat="1" ht="42.75" customHeight="1">
      <c r="A188" s="109">
        <v>1</v>
      </c>
      <c r="B188" s="109">
        <v>2</v>
      </c>
      <c r="C188" s="109">
        <v>3</v>
      </c>
      <c r="D188" s="109">
        <v>0</v>
      </c>
      <c r="E188" s="109">
        <v>3</v>
      </c>
      <c r="F188" s="109">
        <v>1</v>
      </c>
      <c r="G188" s="109">
        <v>1</v>
      </c>
      <c r="H188" s="109" t="s">
        <v>163</v>
      </c>
      <c r="I188" s="109" t="s">
        <v>204</v>
      </c>
      <c r="J188" s="109">
        <v>3</v>
      </c>
      <c r="K188" s="109">
        <v>1</v>
      </c>
      <c r="L188" s="109">
        <v>1</v>
      </c>
      <c r="M188" s="109">
        <v>1</v>
      </c>
      <c r="N188" s="109">
        <v>0</v>
      </c>
      <c r="O188" s="109">
        <v>3</v>
      </c>
      <c r="P188" s="109">
        <v>2</v>
      </c>
      <c r="Q188" s="109">
        <v>1</v>
      </c>
      <c r="R188" s="67" t="s">
        <v>163</v>
      </c>
      <c r="S188" s="67" t="s">
        <v>204</v>
      </c>
      <c r="T188" s="67" t="s">
        <v>179</v>
      </c>
      <c r="U188" s="67" t="s">
        <v>161</v>
      </c>
      <c r="V188" s="67" t="s">
        <v>178</v>
      </c>
      <c r="W188" s="67" t="s">
        <v>161</v>
      </c>
      <c r="X188" s="67" t="s">
        <v>161</v>
      </c>
      <c r="Y188" s="67" t="s">
        <v>205</v>
      </c>
      <c r="Z188" s="67" t="s">
        <v>161</v>
      </c>
      <c r="AA188" s="68" t="s">
        <v>161</v>
      </c>
      <c r="AB188" s="119" t="s">
        <v>89</v>
      </c>
      <c r="AC188" s="83" t="s">
        <v>215</v>
      </c>
      <c r="AD188" s="77"/>
      <c r="AE188" s="112">
        <v>0</v>
      </c>
      <c r="AF188" s="112">
        <v>4</v>
      </c>
      <c r="AG188" s="112">
        <v>4.3</v>
      </c>
      <c r="AH188" s="112">
        <v>4.4</v>
      </c>
      <c r="AI188" s="112">
        <v>4.4</v>
      </c>
      <c r="AJ188" s="112">
        <v>25.9</v>
      </c>
      <c r="AK188" s="57">
        <v>2018</v>
      </c>
    </row>
    <row r="189" spans="1:37" s="2" customFormat="1" ht="42.75" customHeight="1">
      <c r="A189" s="109"/>
      <c r="B189" s="109"/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67" t="s">
        <v>163</v>
      </c>
      <c r="S189" s="67" t="s">
        <v>204</v>
      </c>
      <c r="T189" s="67" t="s">
        <v>179</v>
      </c>
      <c r="U189" s="67" t="s">
        <v>161</v>
      </c>
      <c r="V189" s="67" t="s">
        <v>178</v>
      </c>
      <c r="W189" s="67" t="s">
        <v>161</v>
      </c>
      <c r="X189" s="67" t="s">
        <v>161</v>
      </c>
      <c r="Y189" s="67" t="s">
        <v>205</v>
      </c>
      <c r="Z189" s="67" t="s">
        <v>161</v>
      </c>
      <c r="AA189" s="68" t="s">
        <v>177</v>
      </c>
      <c r="AB189" s="119" t="s">
        <v>90</v>
      </c>
      <c r="AC189" s="83" t="s">
        <v>151</v>
      </c>
      <c r="AD189" s="77"/>
      <c r="AE189" s="57">
        <v>0</v>
      </c>
      <c r="AF189" s="57">
        <v>2</v>
      </c>
      <c r="AG189" s="57">
        <v>2</v>
      </c>
      <c r="AH189" s="57">
        <v>2</v>
      </c>
      <c r="AI189" s="57">
        <v>2</v>
      </c>
      <c r="AJ189" s="87">
        <v>12</v>
      </c>
      <c r="AK189" s="57">
        <v>2018</v>
      </c>
    </row>
    <row r="190" spans="1:37" s="2" customFormat="1" ht="42.75" customHeight="1">
      <c r="A190" s="109">
        <v>1</v>
      </c>
      <c r="B190" s="109">
        <v>2</v>
      </c>
      <c r="C190" s="109">
        <v>3</v>
      </c>
      <c r="D190" s="109">
        <v>0</v>
      </c>
      <c r="E190" s="109">
        <v>3</v>
      </c>
      <c r="F190" s="109">
        <v>1</v>
      </c>
      <c r="G190" s="109">
        <v>1</v>
      </c>
      <c r="H190" s="109">
        <v>3</v>
      </c>
      <c r="I190" s="109">
        <v>3</v>
      </c>
      <c r="J190" s="109">
        <v>3</v>
      </c>
      <c r="K190" s="109">
        <v>5</v>
      </c>
      <c r="L190" s="109">
        <v>0</v>
      </c>
      <c r="M190" s="109">
        <v>8</v>
      </c>
      <c r="N190" s="109">
        <v>6</v>
      </c>
      <c r="O190" s="109">
        <v>3</v>
      </c>
      <c r="P190" s="109">
        <v>2</v>
      </c>
      <c r="Q190" s="109">
        <v>1</v>
      </c>
      <c r="R190" s="67" t="s">
        <v>163</v>
      </c>
      <c r="S190" s="67" t="s">
        <v>204</v>
      </c>
      <c r="T190" s="67" t="s">
        <v>179</v>
      </c>
      <c r="U190" s="67" t="s">
        <v>161</v>
      </c>
      <c r="V190" s="67" t="s">
        <v>178</v>
      </c>
      <c r="W190" s="67" t="s">
        <v>161</v>
      </c>
      <c r="X190" s="67" t="s">
        <v>177</v>
      </c>
      <c r="Y190" s="67" t="s">
        <v>161</v>
      </c>
      <c r="Z190" s="67" t="s">
        <v>161</v>
      </c>
      <c r="AA190" s="68" t="s">
        <v>161</v>
      </c>
      <c r="AB190" s="119" t="s">
        <v>92</v>
      </c>
      <c r="AC190" s="83" t="s">
        <v>215</v>
      </c>
      <c r="AD190" s="77"/>
      <c r="AE190" s="57">
        <v>0</v>
      </c>
      <c r="AF190" s="112">
        <v>54</v>
      </c>
      <c r="AG190" s="112">
        <v>4.3</v>
      </c>
      <c r="AH190" s="112">
        <v>4.4</v>
      </c>
      <c r="AI190" s="112">
        <v>4.4</v>
      </c>
      <c r="AJ190" s="112">
        <v>75.9</v>
      </c>
      <c r="AK190" s="57">
        <v>2018</v>
      </c>
    </row>
    <row r="191" spans="1:37" s="2" customFormat="1" ht="42.75" customHeight="1">
      <c r="A191" s="109"/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67" t="s">
        <v>163</v>
      </c>
      <c r="S191" s="67" t="s">
        <v>204</v>
      </c>
      <c r="T191" s="67" t="s">
        <v>179</v>
      </c>
      <c r="U191" s="67" t="s">
        <v>161</v>
      </c>
      <c r="V191" s="67" t="s">
        <v>178</v>
      </c>
      <c r="W191" s="67" t="s">
        <v>161</v>
      </c>
      <c r="X191" s="67" t="s">
        <v>177</v>
      </c>
      <c r="Y191" s="67" t="s">
        <v>161</v>
      </c>
      <c r="Z191" s="67" t="s">
        <v>161</v>
      </c>
      <c r="AA191" s="68" t="s">
        <v>177</v>
      </c>
      <c r="AB191" s="119" t="s">
        <v>90</v>
      </c>
      <c r="AC191" s="83" t="s">
        <v>151</v>
      </c>
      <c r="AD191" s="77"/>
      <c r="AE191" s="57">
        <v>0</v>
      </c>
      <c r="AF191" s="57">
        <v>27</v>
      </c>
      <c r="AG191" s="57">
        <v>2</v>
      </c>
      <c r="AH191" s="57">
        <v>2</v>
      </c>
      <c r="AI191" s="57">
        <v>2</v>
      </c>
      <c r="AJ191" s="87">
        <v>37</v>
      </c>
      <c r="AK191" s="57">
        <v>2018</v>
      </c>
    </row>
    <row r="192" spans="1:37" s="2" customFormat="1" ht="16.5" customHeight="1">
      <c r="A192" s="88"/>
      <c r="B192" s="88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9" t="s">
        <v>163</v>
      </c>
      <c r="S192" s="89" t="s">
        <v>204</v>
      </c>
      <c r="T192" s="89" t="s">
        <v>205</v>
      </c>
      <c r="U192" s="89" t="s">
        <v>161</v>
      </c>
      <c r="V192" s="89" t="s">
        <v>161</v>
      </c>
      <c r="W192" s="89" t="s">
        <v>161</v>
      </c>
      <c r="X192" s="89" t="s">
        <v>161</v>
      </c>
      <c r="Y192" s="89" t="s">
        <v>161</v>
      </c>
      <c r="Z192" s="89" t="s">
        <v>161</v>
      </c>
      <c r="AA192" s="90" t="s">
        <v>161</v>
      </c>
      <c r="AB192" s="69" t="s">
        <v>164</v>
      </c>
      <c r="AC192" s="58" t="s">
        <v>215</v>
      </c>
      <c r="AD192" s="77"/>
      <c r="AE192" s="99">
        <f aca="true" t="shared" si="2" ref="AE192:AJ193">AE193</f>
        <v>40154.8</v>
      </c>
      <c r="AF192" s="99">
        <f t="shared" si="2"/>
        <v>43648.3</v>
      </c>
      <c r="AG192" s="99">
        <f t="shared" si="2"/>
        <v>41910.3</v>
      </c>
      <c r="AH192" s="99">
        <f t="shared" si="2"/>
        <v>41910.3</v>
      </c>
      <c r="AI192" s="99">
        <f t="shared" si="2"/>
        <v>41910.3</v>
      </c>
      <c r="AJ192" s="99" t="e">
        <f t="shared" si="2"/>
        <v>#REF!</v>
      </c>
      <c r="AK192" s="57">
        <v>2018</v>
      </c>
    </row>
    <row r="193" spans="1:37" s="2" customFormat="1" ht="1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7" t="s">
        <v>163</v>
      </c>
      <c r="S193" s="67" t="s">
        <v>204</v>
      </c>
      <c r="T193" s="67" t="s">
        <v>205</v>
      </c>
      <c r="U193" s="67" t="s">
        <v>161</v>
      </c>
      <c r="V193" s="67" t="s">
        <v>177</v>
      </c>
      <c r="W193" s="67" t="s">
        <v>161</v>
      </c>
      <c r="X193" s="67" t="s">
        <v>161</v>
      </c>
      <c r="Y193" s="67" t="s">
        <v>161</v>
      </c>
      <c r="Z193" s="67" t="s">
        <v>161</v>
      </c>
      <c r="AA193" s="68" t="s">
        <v>161</v>
      </c>
      <c r="AB193" s="69" t="s">
        <v>206</v>
      </c>
      <c r="AC193" s="58" t="s">
        <v>215</v>
      </c>
      <c r="AD193" s="77"/>
      <c r="AE193" s="65">
        <f t="shared" si="2"/>
        <v>40154.8</v>
      </c>
      <c r="AF193" s="65">
        <f t="shared" si="2"/>
        <v>43648.3</v>
      </c>
      <c r="AG193" s="65">
        <f t="shared" si="2"/>
        <v>41910.3</v>
      </c>
      <c r="AH193" s="65">
        <f t="shared" si="2"/>
        <v>41910.3</v>
      </c>
      <c r="AI193" s="65">
        <f t="shared" si="2"/>
        <v>41910.3</v>
      </c>
      <c r="AJ193" s="65" t="e">
        <f>AJ194</f>
        <v>#REF!</v>
      </c>
      <c r="AK193" s="57">
        <v>2018</v>
      </c>
    </row>
    <row r="194" spans="1:37" s="2" customFormat="1" ht="27.75" customHeight="1">
      <c r="A194" s="94">
        <v>1</v>
      </c>
      <c r="B194" s="94">
        <v>2</v>
      </c>
      <c r="C194" s="94">
        <v>3</v>
      </c>
      <c r="D194" s="94">
        <v>0</v>
      </c>
      <c r="E194" s="94">
        <v>4</v>
      </c>
      <c r="F194" s="94">
        <v>0</v>
      </c>
      <c r="G194" s="94">
        <v>1</v>
      </c>
      <c r="H194" s="94" t="s">
        <v>163</v>
      </c>
      <c r="I194" s="94" t="s">
        <v>204</v>
      </c>
      <c r="J194" s="94">
        <v>9</v>
      </c>
      <c r="K194" s="94">
        <v>9</v>
      </c>
      <c r="L194" s="94">
        <v>1</v>
      </c>
      <c r="M194" s="94">
        <v>2</v>
      </c>
      <c r="N194" s="94">
        <v>0</v>
      </c>
      <c r="O194" s="94"/>
      <c r="P194" s="94"/>
      <c r="Q194" s="94"/>
      <c r="R194" s="89" t="s">
        <v>163</v>
      </c>
      <c r="S194" s="89" t="s">
        <v>204</v>
      </c>
      <c r="T194" s="89" t="s">
        <v>205</v>
      </c>
      <c r="U194" s="89" t="s">
        <v>161</v>
      </c>
      <c r="V194" s="89" t="s">
        <v>177</v>
      </c>
      <c r="W194" s="89" t="s">
        <v>161</v>
      </c>
      <c r="X194" s="89" t="s">
        <v>161</v>
      </c>
      <c r="Y194" s="89" t="s">
        <v>177</v>
      </c>
      <c r="Z194" s="89" t="s">
        <v>161</v>
      </c>
      <c r="AA194" s="90" t="s">
        <v>161</v>
      </c>
      <c r="AB194" s="69" t="s">
        <v>295</v>
      </c>
      <c r="AC194" s="58" t="s">
        <v>215</v>
      </c>
      <c r="AD194" s="77"/>
      <c r="AE194" s="99">
        <v>40154.8</v>
      </c>
      <c r="AF194" s="99">
        <v>43648.3</v>
      </c>
      <c r="AG194" s="99">
        <v>41910.3</v>
      </c>
      <c r="AH194" s="99">
        <v>41910.3</v>
      </c>
      <c r="AI194" s="99">
        <v>41910.3</v>
      </c>
      <c r="AJ194" s="65" t="e">
        <f>AF194+AG194+AH194+AI194+#REF!+#REF!</f>
        <v>#REF!</v>
      </c>
      <c r="AK194" s="57">
        <v>2018</v>
      </c>
    </row>
    <row r="195" spans="1:37" s="2" customFormat="1" ht="1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7" t="s">
        <v>163</v>
      </c>
      <c r="S195" s="67" t="s">
        <v>204</v>
      </c>
      <c r="T195" s="67" t="s">
        <v>205</v>
      </c>
      <c r="U195" s="67" t="s">
        <v>161</v>
      </c>
      <c r="V195" s="67" t="s">
        <v>178</v>
      </c>
      <c r="W195" s="67" t="s">
        <v>161</v>
      </c>
      <c r="X195" s="67" t="s">
        <v>161</v>
      </c>
      <c r="Y195" s="67" t="s">
        <v>161</v>
      </c>
      <c r="Z195" s="67" t="s">
        <v>161</v>
      </c>
      <c r="AA195" s="68" t="s">
        <v>161</v>
      </c>
      <c r="AB195" s="69" t="s">
        <v>176</v>
      </c>
      <c r="AC195" s="120"/>
      <c r="AD195" s="77"/>
      <c r="AE195" s="70"/>
      <c r="AF195" s="86"/>
      <c r="AG195" s="86"/>
      <c r="AH195" s="86"/>
      <c r="AI195" s="86"/>
      <c r="AJ195" s="121"/>
      <c r="AK195" s="122"/>
    </row>
    <row r="196" spans="1:37" s="2" customFormat="1" ht="39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67" t="s">
        <v>163</v>
      </c>
      <c r="S196" s="67" t="s">
        <v>204</v>
      </c>
      <c r="T196" s="67" t="s">
        <v>205</v>
      </c>
      <c r="U196" s="67" t="s">
        <v>161</v>
      </c>
      <c r="V196" s="67" t="s">
        <v>178</v>
      </c>
      <c r="W196" s="67" t="s">
        <v>161</v>
      </c>
      <c r="X196" s="67" t="s">
        <v>161</v>
      </c>
      <c r="Y196" s="67" t="s">
        <v>177</v>
      </c>
      <c r="Z196" s="67" t="s">
        <v>161</v>
      </c>
      <c r="AA196" s="68" t="s">
        <v>161</v>
      </c>
      <c r="AB196" s="69" t="s">
        <v>138</v>
      </c>
      <c r="AC196" s="58" t="s">
        <v>153</v>
      </c>
      <c r="AD196" s="77"/>
      <c r="AE196" s="86" t="s">
        <v>160</v>
      </c>
      <c r="AF196" s="86" t="s">
        <v>160</v>
      </c>
      <c r="AG196" s="86" t="s">
        <v>160</v>
      </c>
      <c r="AH196" s="86" t="s">
        <v>160</v>
      </c>
      <c r="AI196" s="86" t="s">
        <v>160</v>
      </c>
      <c r="AJ196" s="86" t="s">
        <v>160</v>
      </c>
      <c r="AK196" s="57">
        <v>2018</v>
      </c>
    </row>
    <row r="197" spans="1:37" s="2" customFormat="1" ht="39" customHeight="1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67" t="s">
        <v>163</v>
      </c>
      <c r="S197" s="67" t="s">
        <v>204</v>
      </c>
      <c r="T197" s="67" t="s">
        <v>205</v>
      </c>
      <c r="U197" s="67" t="s">
        <v>161</v>
      </c>
      <c r="V197" s="67" t="s">
        <v>178</v>
      </c>
      <c r="W197" s="67" t="s">
        <v>161</v>
      </c>
      <c r="X197" s="67" t="s">
        <v>161</v>
      </c>
      <c r="Y197" s="67" t="s">
        <v>177</v>
      </c>
      <c r="Z197" s="67" t="s">
        <v>161</v>
      </c>
      <c r="AA197" s="68" t="s">
        <v>177</v>
      </c>
      <c r="AB197" s="69" t="s">
        <v>55</v>
      </c>
      <c r="AC197" s="58" t="s">
        <v>150</v>
      </c>
      <c r="AD197" s="77"/>
      <c r="AE197" s="86">
        <v>20</v>
      </c>
      <c r="AF197" s="86">
        <v>20</v>
      </c>
      <c r="AG197" s="86">
        <v>21</v>
      </c>
      <c r="AH197" s="86">
        <v>21</v>
      </c>
      <c r="AI197" s="86">
        <v>21</v>
      </c>
      <c r="AJ197" s="87" t="e">
        <f>AF197+AG197+AH197+AI197+#REF!+#REF!</f>
        <v>#REF!</v>
      </c>
      <c r="AK197" s="57">
        <v>2018</v>
      </c>
    </row>
    <row r="198" spans="1:37" s="2" customFormat="1" ht="27" customHeight="1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67" t="s">
        <v>163</v>
      </c>
      <c r="S198" s="67" t="s">
        <v>204</v>
      </c>
      <c r="T198" s="67" t="s">
        <v>205</v>
      </c>
      <c r="U198" s="67" t="s">
        <v>161</v>
      </c>
      <c r="V198" s="67" t="s">
        <v>178</v>
      </c>
      <c r="W198" s="67" t="s">
        <v>161</v>
      </c>
      <c r="X198" s="67" t="s">
        <v>161</v>
      </c>
      <c r="Y198" s="67" t="s">
        <v>177</v>
      </c>
      <c r="Z198" s="67" t="s">
        <v>161</v>
      </c>
      <c r="AA198" s="68" t="s">
        <v>178</v>
      </c>
      <c r="AB198" s="69" t="s">
        <v>139</v>
      </c>
      <c r="AC198" s="58" t="s">
        <v>153</v>
      </c>
      <c r="AD198" s="77"/>
      <c r="AE198" s="86" t="s">
        <v>160</v>
      </c>
      <c r="AF198" s="86" t="s">
        <v>160</v>
      </c>
      <c r="AG198" s="86" t="s">
        <v>160</v>
      </c>
      <c r="AH198" s="86" t="s">
        <v>160</v>
      </c>
      <c r="AI198" s="86" t="s">
        <v>160</v>
      </c>
      <c r="AJ198" s="86" t="s">
        <v>160</v>
      </c>
      <c r="AK198" s="57">
        <v>2018</v>
      </c>
    </row>
    <row r="199" spans="1:37" s="2" customFormat="1" ht="27.75" customHeight="1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67" t="s">
        <v>163</v>
      </c>
      <c r="S199" s="67" t="s">
        <v>204</v>
      </c>
      <c r="T199" s="67" t="s">
        <v>205</v>
      </c>
      <c r="U199" s="67" t="s">
        <v>161</v>
      </c>
      <c r="V199" s="67" t="s">
        <v>178</v>
      </c>
      <c r="W199" s="67" t="s">
        <v>161</v>
      </c>
      <c r="X199" s="67" t="s">
        <v>161</v>
      </c>
      <c r="Y199" s="67" t="s">
        <v>177</v>
      </c>
      <c r="Z199" s="67" t="s">
        <v>161</v>
      </c>
      <c r="AA199" s="68" t="s">
        <v>179</v>
      </c>
      <c r="AB199" s="69" t="s">
        <v>140</v>
      </c>
      <c r="AC199" s="58" t="s">
        <v>188</v>
      </c>
      <c r="AD199" s="77"/>
      <c r="AE199" s="86" t="s">
        <v>155</v>
      </c>
      <c r="AF199" s="86" t="s">
        <v>155</v>
      </c>
      <c r="AG199" s="86" t="s">
        <v>155</v>
      </c>
      <c r="AH199" s="86" t="s">
        <v>155</v>
      </c>
      <c r="AI199" s="86" t="s">
        <v>155</v>
      </c>
      <c r="AJ199" s="86" t="s">
        <v>155</v>
      </c>
      <c r="AK199" s="57">
        <v>2018</v>
      </c>
    </row>
    <row r="200" spans="1:37" s="2" customFormat="1" ht="28.5" customHeight="1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67" t="s">
        <v>163</v>
      </c>
      <c r="S200" s="67" t="s">
        <v>204</v>
      </c>
      <c r="T200" s="67" t="s">
        <v>205</v>
      </c>
      <c r="U200" s="67" t="s">
        <v>161</v>
      </c>
      <c r="V200" s="67" t="s">
        <v>178</v>
      </c>
      <c r="W200" s="67" t="s">
        <v>161</v>
      </c>
      <c r="X200" s="67" t="s">
        <v>161</v>
      </c>
      <c r="Y200" s="67" t="s">
        <v>177</v>
      </c>
      <c r="Z200" s="67" t="s">
        <v>161</v>
      </c>
      <c r="AA200" s="68" t="s">
        <v>180</v>
      </c>
      <c r="AB200" s="69" t="s">
        <v>56</v>
      </c>
      <c r="AC200" s="58" t="s">
        <v>152</v>
      </c>
      <c r="AD200" s="77"/>
      <c r="AE200" s="77">
        <v>8</v>
      </c>
      <c r="AF200" s="77">
        <v>9</v>
      </c>
      <c r="AG200" s="86">
        <v>7.1</v>
      </c>
      <c r="AH200" s="86">
        <v>7.2</v>
      </c>
      <c r="AI200" s="86">
        <v>7.2</v>
      </c>
      <c r="AJ200" s="65" t="e">
        <f>AF200+AG200+AH200+AI200+#REF!+#REF!</f>
        <v>#REF!</v>
      </c>
      <c r="AK200" s="57">
        <v>2018</v>
      </c>
    </row>
    <row r="201" spans="1:37" s="2" customFormat="1" ht="28.5" customHeight="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7" t="s">
        <v>163</v>
      </c>
      <c r="S201" s="67" t="s">
        <v>204</v>
      </c>
      <c r="T201" s="67" t="s">
        <v>205</v>
      </c>
      <c r="U201" s="67" t="s">
        <v>161</v>
      </c>
      <c r="V201" s="67" t="s">
        <v>178</v>
      </c>
      <c r="W201" s="67" t="s">
        <v>161</v>
      </c>
      <c r="X201" s="67" t="s">
        <v>161</v>
      </c>
      <c r="Y201" s="67" t="s">
        <v>178</v>
      </c>
      <c r="Z201" s="67" t="s">
        <v>161</v>
      </c>
      <c r="AA201" s="68" t="s">
        <v>161</v>
      </c>
      <c r="AB201" s="69" t="s">
        <v>141</v>
      </c>
      <c r="AC201" s="58" t="s">
        <v>153</v>
      </c>
      <c r="AD201" s="77"/>
      <c r="AE201" s="86" t="s">
        <v>160</v>
      </c>
      <c r="AF201" s="86" t="s">
        <v>160</v>
      </c>
      <c r="AG201" s="86" t="s">
        <v>160</v>
      </c>
      <c r="AH201" s="86" t="s">
        <v>160</v>
      </c>
      <c r="AI201" s="86" t="s">
        <v>160</v>
      </c>
      <c r="AJ201" s="86" t="s">
        <v>160</v>
      </c>
      <c r="AK201" s="57">
        <v>2018</v>
      </c>
    </row>
    <row r="202" spans="1:37" s="2" customFormat="1" ht="30.75" customHeight="1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67" t="s">
        <v>163</v>
      </c>
      <c r="S202" s="67" t="s">
        <v>204</v>
      </c>
      <c r="T202" s="67" t="s">
        <v>205</v>
      </c>
      <c r="U202" s="67" t="s">
        <v>161</v>
      </c>
      <c r="V202" s="67" t="s">
        <v>178</v>
      </c>
      <c r="W202" s="67" t="s">
        <v>161</v>
      </c>
      <c r="X202" s="67" t="s">
        <v>161</v>
      </c>
      <c r="Y202" s="67" t="s">
        <v>178</v>
      </c>
      <c r="Z202" s="67" t="s">
        <v>161</v>
      </c>
      <c r="AA202" s="68" t="s">
        <v>177</v>
      </c>
      <c r="AB202" s="69" t="s">
        <v>142</v>
      </c>
      <c r="AC202" s="58" t="s">
        <v>149</v>
      </c>
      <c r="AD202" s="77"/>
      <c r="AE202" s="77">
        <v>90</v>
      </c>
      <c r="AF202" s="77">
        <v>90</v>
      </c>
      <c r="AG202" s="77">
        <v>91</v>
      </c>
      <c r="AH202" s="77">
        <v>91.5</v>
      </c>
      <c r="AI202" s="77">
        <v>91.5</v>
      </c>
      <c r="AJ202" s="77">
        <v>92.5</v>
      </c>
      <c r="AK202" s="57">
        <v>2018</v>
      </c>
    </row>
    <row r="203" spans="1:37" s="2" customFormat="1" ht="42" customHeight="1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7" t="s">
        <v>163</v>
      </c>
      <c r="S203" s="67" t="s">
        <v>204</v>
      </c>
      <c r="T203" s="67" t="s">
        <v>205</v>
      </c>
      <c r="U203" s="67" t="s">
        <v>161</v>
      </c>
      <c r="V203" s="67" t="s">
        <v>178</v>
      </c>
      <c r="W203" s="67" t="s">
        <v>161</v>
      </c>
      <c r="X203" s="67" t="s">
        <v>161</v>
      </c>
      <c r="Y203" s="67" t="s">
        <v>179</v>
      </c>
      <c r="Z203" s="67" t="s">
        <v>161</v>
      </c>
      <c r="AA203" s="68" t="s">
        <v>161</v>
      </c>
      <c r="AB203" s="69" t="s">
        <v>143</v>
      </c>
      <c r="AC203" s="58" t="s">
        <v>153</v>
      </c>
      <c r="AD203" s="77"/>
      <c r="AE203" s="86" t="s">
        <v>160</v>
      </c>
      <c r="AF203" s="86" t="s">
        <v>160</v>
      </c>
      <c r="AG203" s="86" t="s">
        <v>160</v>
      </c>
      <c r="AH203" s="86" t="s">
        <v>160</v>
      </c>
      <c r="AI203" s="86" t="s">
        <v>160</v>
      </c>
      <c r="AJ203" s="86" t="s">
        <v>160</v>
      </c>
      <c r="AK203" s="57">
        <v>2018</v>
      </c>
    </row>
    <row r="204" spans="1:37" s="2" customFormat="1" ht="28.5" customHeight="1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7" t="s">
        <v>163</v>
      </c>
      <c r="S204" s="67" t="s">
        <v>204</v>
      </c>
      <c r="T204" s="67" t="s">
        <v>205</v>
      </c>
      <c r="U204" s="67" t="s">
        <v>161</v>
      </c>
      <c r="V204" s="67" t="s">
        <v>178</v>
      </c>
      <c r="W204" s="67" t="s">
        <v>161</v>
      </c>
      <c r="X204" s="67" t="s">
        <v>161</v>
      </c>
      <c r="Y204" s="67" t="s">
        <v>179</v>
      </c>
      <c r="Z204" s="67" t="s">
        <v>161</v>
      </c>
      <c r="AA204" s="68" t="s">
        <v>177</v>
      </c>
      <c r="AB204" s="69" t="s">
        <v>47</v>
      </c>
      <c r="AC204" s="58" t="s">
        <v>149</v>
      </c>
      <c r="AD204" s="77"/>
      <c r="AE204" s="86">
        <v>100</v>
      </c>
      <c r="AF204" s="86">
        <v>100</v>
      </c>
      <c r="AG204" s="86">
        <v>100</v>
      </c>
      <c r="AH204" s="86">
        <v>100</v>
      </c>
      <c r="AI204" s="86">
        <v>100</v>
      </c>
      <c r="AJ204" s="86">
        <v>100</v>
      </c>
      <c r="AK204" s="57">
        <v>2018</v>
      </c>
    </row>
    <row r="205" spans="1:37" s="2" customFormat="1" ht="42" customHeight="1">
      <c r="A205" s="88"/>
      <c r="B205" s="88"/>
      <c r="C205" s="88"/>
      <c r="D205" s="88"/>
      <c r="E205" s="88"/>
      <c r="F205" s="88"/>
      <c r="G205" s="88"/>
      <c r="H205" s="88"/>
      <c r="I205" s="88"/>
      <c r="J205" s="88"/>
      <c r="K205" s="88"/>
      <c r="L205" s="88"/>
      <c r="M205" s="88"/>
      <c r="N205" s="88"/>
      <c r="O205" s="88"/>
      <c r="P205" s="88"/>
      <c r="Q205" s="88"/>
      <c r="R205" s="89" t="s">
        <v>163</v>
      </c>
      <c r="S205" s="89" t="s">
        <v>204</v>
      </c>
      <c r="T205" s="89" t="s">
        <v>205</v>
      </c>
      <c r="U205" s="89" t="s">
        <v>161</v>
      </c>
      <c r="V205" s="89" t="s">
        <v>178</v>
      </c>
      <c r="W205" s="89" t="s">
        <v>161</v>
      </c>
      <c r="X205" s="89" t="s">
        <v>161</v>
      </c>
      <c r="Y205" s="89" t="s">
        <v>180</v>
      </c>
      <c r="Z205" s="89" t="s">
        <v>161</v>
      </c>
      <c r="AA205" s="90" t="s">
        <v>161</v>
      </c>
      <c r="AB205" s="123" t="s">
        <v>296</v>
      </c>
      <c r="AC205" s="58" t="s">
        <v>153</v>
      </c>
      <c r="AD205" s="77"/>
      <c r="AE205" s="86" t="s">
        <v>160</v>
      </c>
      <c r="AF205" s="86" t="s">
        <v>160</v>
      </c>
      <c r="AG205" s="86" t="s">
        <v>160</v>
      </c>
      <c r="AH205" s="86" t="s">
        <v>160</v>
      </c>
      <c r="AI205" s="86" t="s">
        <v>160</v>
      </c>
      <c r="AJ205" s="86" t="s">
        <v>160</v>
      </c>
      <c r="AK205" s="57">
        <v>2018</v>
      </c>
    </row>
    <row r="206" spans="1:37" s="2" customFormat="1" ht="42.75" customHeight="1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67" t="s">
        <v>163</v>
      </c>
      <c r="S206" s="67" t="s">
        <v>204</v>
      </c>
      <c r="T206" s="67" t="s">
        <v>205</v>
      </c>
      <c r="U206" s="67" t="s">
        <v>161</v>
      </c>
      <c r="V206" s="67" t="s">
        <v>178</v>
      </c>
      <c r="W206" s="67" t="s">
        <v>161</v>
      </c>
      <c r="X206" s="67" t="s">
        <v>161</v>
      </c>
      <c r="Y206" s="67" t="s">
        <v>180</v>
      </c>
      <c r="Z206" s="67" t="s">
        <v>161</v>
      </c>
      <c r="AA206" s="68" t="s">
        <v>177</v>
      </c>
      <c r="AB206" s="69" t="s">
        <v>48</v>
      </c>
      <c r="AC206" s="58" t="s">
        <v>188</v>
      </c>
      <c r="AD206" s="77"/>
      <c r="AE206" s="57">
        <v>33</v>
      </c>
      <c r="AF206" s="57">
        <v>33</v>
      </c>
      <c r="AG206" s="57">
        <v>33</v>
      </c>
      <c r="AH206" s="57">
        <v>33</v>
      </c>
      <c r="AI206" s="57">
        <v>33</v>
      </c>
      <c r="AJ206" s="57">
        <v>192</v>
      </c>
      <c r="AK206" s="57">
        <v>2018</v>
      </c>
    </row>
    <row r="207" spans="1:37" s="2" customFormat="1" ht="42" customHeight="1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7" t="s">
        <v>163</v>
      </c>
      <c r="S207" s="67" t="s">
        <v>204</v>
      </c>
      <c r="T207" s="67" t="s">
        <v>205</v>
      </c>
      <c r="U207" s="67" t="s">
        <v>161</v>
      </c>
      <c r="V207" s="67" t="s">
        <v>178</v>
      </c>
      <c r="W207" s="67" t="s">
        <v>161</v>
      </c>
      <c r="X207" s="67" t="s">
        <v>161</v>
      </c>
      <c r="Y207" s="67" t="s">
        <v>181</v>
      </c>
      <c r="Z207" s="67" t="s">
        <v>161</v>
      </c>
      <c r="AA207" s="68" t="s">
        <v>161</v>
      </c>
      <c r="AB207" s="69" t="s">
        <v>290</v>
      </c>
      <c r="AC207" s="58" t="s">
        <v>153</v>
      </c>
      <c r="AD207" s="77"/>
      <c r="AE207" s="86" t="s">
        <v>160</v>
      </c>
      <c r="AF207" s="86" t="s">
        <v>160</v>
      </c>
      <c r="AG207" s="86" t="s">
        <v>160</v>
      </c>
      <c r="AH207" s="86" t="s">
        <v>160</v>
      </c>
      <c r="AI207" s="86" t="s">
        <v>160</v>
      </c>
      <c r="AJ207" s="86" t="s">
        <v>160</v>
      </c>
      <c r="AK207" s="57">
        <v>2018</v>
      </c>
    </row>
    <row r="208" spans="1:37" s="2" customFormat="1" ht="29.25" customHeight="1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67" t="s">
        <v>163</v>
      </c>
      <c r="S208" s="67" t="s">
        <v>204</v>
      </c>
      <c r="T208" s="67" t="s">
        <v>205</v>
      </c>
      <c r="U208" s="67" t="s">
        <v>161</v>
      </c>
      <c r="V208" s="67" t="s">
        <v>178</v>
      </c>
      <c r="W208" s="67" t="s">
        <v>161</v>
      </c>
      <c r="X208" s="67" t="s">
        <v>161</v>
      </c>
      <c r="Y208" s="67" t="s">
        <v>181</v>
      </c>
      <c r="Z208" s="67" t="s">
        <v>161</v>
      </c>
      <c r="AA208" s="68" t="s">
        <v>177</v>
      </c>
      <c r="AB208" s="69" t="s">
        <v>144</v>
      </c>
      <c r="AC208" s="58" t="s">
        <v>149</v>
      </c>
      <c r="AD208" s="77"/>
      <c r="AE208" s="86">
        <v>99.9</v>
      </c>
      <c r="AF208" s="86">
        <v>99.9</v>
      </c>
      <c r="AG208" s="86">
        <v>99.9</v>
      </c>
      <c r="AH208" s="86">
        <v>99.9</v>
      </c>
      <c r="AI208" s="86">
        <v>99.9</v>
      </c>
      <c r="AJ208" s="86">
        <v>99.9</v>
      </c>
      <c r="AK208" s="57">
        <v>2018</v>
      </c>
    </row>
    <row r="209" spans="1:37" s="2" customFormat="1" ht="27.75" customHeight="1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7" t="s">
        <v>163</v>
      </c>
      <c r="S209" s="67" t="s">
        <v>204</v>
      </c>
      <c r="T209" s="67" t="s">
        <v>205</v>
      </c>
      <c r="U209" s="67" t="s">
        <v>161</v>
      </c>
      <c r="V209" s="67" t="s">
        <v>178</v>
      </c>
      <c r="W209" s="67" t="s">
        <v>161</v>
      </c>
      <c r="X209" s="67" t="s">
        <v>161</v>
      </c>
      <c r="Y209" s="67" t="s">
        <v>182</v>
      </c>
      <c r="Z209" s="67" t="s">
        <v>161</v>
      </c>
      <c r="AA209" s="68" t="s">
        <v>161</v>
      </c>
      <c r="AB209" s="69" t="s">
        <v>291</v>
      </c>
      <c r="AC209" s="58" t="s">
        <v>153</v>
      </c>
      <c r="AD209" s="77"/>
      <c r="AE209" s="86" t="s">
        <v>160</v>
      </c>
      <c r="AF209" s="86" t="s">
        <v>160</v>
      </c>
      <c r="AG209" s="86" t="s">
        <v>160</v>
      </c>
      <c r="AH209" s="86" t="s">
        <v>160</v>
      </c>
      <c r="AI209" s="86" t="s">
        <v>160</v>
      </c>
      <c r="AJ209" s="86" t="s">
        <v>160</v>
      </c>
      <c r="AK209" s="57">
        <v>2018</v>
      </c>
    </row>
    <row r="210" spans="1:37" s="2" customFormat="1" ht="42.75" customHeight="1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67" t="s">
        <v>163</v>
      </c>
      <c r="S210" s="67" t="s">
        <v>204</v>
      </c>
      <c r="T210" s="67" t="s">
        <v>205</v>
      </c>
      <c r="U210" s="67" t="s">
        <v>161</v>
      </c>
      <c r="V210" s="67" t="s">
        <v>178</v>
      </c>
      <c r="W210" s="67" t="s">
        <v>161</v>
      </c>
      <c r="X210" s="67" t="s">
        <v>161</v>
      </c>
      <c r="Y210" s="67" t="s">
        <v>182</v>
      </c>
      <c r="Z210" s="67" t="s">
        <v>161</v>
      </c>
      <c r="AA210" s="68" t="s">
        <v>177</v>
      </c>
      <c r="AB210" s="69" t="s">
        <v>145</v>
      </c>
      <c r="AC210" s="58" t="s">
        <v>150</v>
      </c>
      <c r="AD210" s="77"/>
      <c r="AE210" s="86">
        <v>34</v>
      </c>
      <c r="AF210" s="86">
        <v>35</v>
      </c>
      <c r="AG210" s="86">
        <v>35</v>
      </c>
      <c r="AH210" s="86">
        <v>35</v>
      </c>
      <c r="AI210" s="86">
        <v>35</v>
      </c>
      <c r="AJ210" s="87" t="e">
        <f>AF210+AG210+AH210+AI210+#REF!+#REF!</f>
        <v>#REF!</v>
      </c>
      <c r="AK210" s="57">
        <v>2018</v>
      </c>
    </row>
    <row r="211" spans="1:37" s="2" customFormat="1" ht="39.75" customHeight="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7" t="s">
        <v>163</v>
      </c>
      <c r="S211" s="67" t="s">
        <v>204</v>
      </c>
      <c r="T211" s="67" t="s">
        <v>205</v>
      </c>
      <c r="U211" s="67" t="s">
        <v>161</v>
      </c>
      <c r="V211" s="67" t="s">
        <v>178</v>
      </c>
      <c r="W211" s="67" t="s">
        <v>161</v>
      </c>
      <c r="X211" s="67" t="s">
        <v>161</v>
      </c>
      <c r="Y211" s="67" t="s">
        <v>162</v>
      </c>
      <c r="Z211" s="67" t="s">
        <v>161</v>
      </c>
      <c r="AA211" s="68" t="s">
        <v>161</v>
      </c>
      <c r="AB211" s="69" t="s">
        <v>49</v>
      </c>
      <c r="AC211" s="58" t="s">
        <v>153</v>
      </c>
      <c r="AD211" s="77"/>
      <c r="AE211" s="86" t="s">
        <v>160</v>
      </c>
      <c r="AF211" s="86" t="s">
        <v>160</v>
      </c>
      <c r="AG211" s="86" t="s">
        <v>160</v>
      </c>
      <c r="AH211" s="86" t="s">
        <v>160</v>
      </c>
      <c r="AI211" s="86" t="s">
        <v>160</v>
      </c>
      <c r="AJ211" s="86" t="s">
        <v>160</v>
      </c>
      <c r="AK211" s="57">
        <v>2018</v>
      </c>
    </row>
    <row r="212" spans="1:37" s="2" customFormat="1" ht="1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67" t="s">
        <v>163</v>
      </c>
      <c r="S212" s="67" t="s">
        <v>204</v>
      </c>
      <c r="T212" s="67" t="s">
        <v>205</v>
      </c>
      <c r="U212" s="67" t="s">
        <v>161</v>
      </c>
      <c r="V212" s="67" t="s">
        <v>178</v>
      </c>
      <c r="W212" s="67" t="s">
        <v>161</v>
      </c>
      <c r="X212" s="67" t="s">
        <v>161</v>
      </c>
      <c r="Y212" s="67" t="s">
        <v>162</v>
      </c>
      <c r="Z212" s="67" t="s">
        <v>161</v>
      </c>
      <c r="AA212" s="68" t="s">
        <v>177</v>
      </c>
      <c r="AB212" s="69" t="s">
        <v>146</v>
      </c>
      <c r="AC212" s="58" t="s">
        <v>150</v>
      </c>
      <c r="AD212" s="77"/>
      <c r="AE212" s="86">
        <v>0</v>
      </c>
      <c r="AF212" s="86">
        <v>0</v>
      </c>
      <c r="AG212" s="86">
        <v>0</v>
      </c>
      <c r="AH212" s="86">
        <v>0</v>
      </c>
      <c r="AI212" s="86">
        <v>0</v>
      </c>
      <c r="AJ212" s="86">
        <v>0</v>
      </c>
      <c r="AK212" s="57">
        <v>2018</v>
      </c>
    </row>
    <row r="213" spans="1:37" s="2" customFormat="1" ht="26.2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67" t="s">
        <v>163</v>
      </c>
      <c r="S213" s="67" t="s">
        <v>204</v>
      </c>
      <c r="T213" s="67" t="s">
        <v>205</v>
      </c>
      <c r="U213" s="67" t="s">
        <v>161</v>
      </c>
      <c r="V213" s="67" t="s">
        <v>178</v>
      </c>
      <c r="W213" s="67" t="s">
        <v>161</v>
      </c>
      <c r="X213" s="67" t="s">
        <v>161</v>
      </c>
      <c r="Y213" s="67" t="s">
        <v>162</v>
      </c>
      <c r="Z213" s="67" t="s">
        <v>161</v>
      </c>
      <c r="AA213" s="68" t="s">
        <v>178</v>
      </c>
      <c r="AB213" s="69" t="s">
        <v>252</v>
      </c>
      <c r="AC213" s="58" t="s">
        <v>188</v>
      </c>
      <c r="AD213" s="77"/>
      <c r="AE213" s="86" t="s">
        <v>253</v>
      </c>
      <c r="AF213" s="86" t="s">
        <v>253</v>
      </c>
      <c r="AG213" s="86" t="s">
        <v>253</v>
      </c>
      <c r="AH213" s="86" t="s">
        <v>253</v>
      </c>
      <c r="AI213" s="86" t="s">
        <v>253</v>
      </c>
      <c r="AJ213" s="86" t="s">
        <v>253</v>
      </c>
      <c r="AK213" s="57">
        <v>2018</v>
      </c>
    </row>
    <row r="214" spans="1:37" s="2" customFormat="1" ht="27.75" customHeight="1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67" t="s">
        <v>163</v>
      </c>
      <c r="S214" s="67" t="s">
        <v>204</v>
      </c>
      <c r="T214" s="67" t="s">
        <v>205</v>
      </c>
      <c r="U214" s="67" t="s">
        <v>161</v>
      </c>
      <c r="V214" s="67" t="s">
        <v>178</v>
      </c>
      <c r="W214" s="67" t="s">
        <v>161</v>
      </c>
      <c r="X214" s="67" t="s">
        <v>161</v>
      </c>
      <c r="Y214" s="67" t="s">
        <v>162</v>
      </c>
      <c r="Z214" s="67" t="s">
        <v>161</v>
      </c>
      <c r="AA214" s="68" t="s">
        <v>179</v>
      </c>
      <c r="AB214" s="69" t="s">
        <v>147</v>
      </c>
      <c r="AC214" s="58" t="s">
        <v>150</v>
      </c>
      <c r="AD214" s="77"/>
      <c r="AE214" s="86">
        <v>4</v>
      </c>
      <c r="AF214" s="86">
        <v>4</v>
      </c>
      <c r="AG214" s="86">
        <v>4</v>
      </c>
      <c r="AH214" s="86">
        <v>4</v>
      </c>
      <c r="AI214" s="86">
        <v>4</v>
      </c>
      <c r="AJ214" s="87" t="e">
        <f>AF214+AG214+AH214+AI214+#REF!+#REF!</f>
        <v>#REF!</v>
      </c>
      <c r="AK214" s="57">
        <v>2018</v>
      </c>
    </row>
    <row r="215" spans="1:37" s="2" customFormat="1" ht="41.25" customHeight="1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67" t="s">
        <v>163</v>
      </c>
      <c r="S215" s="67" t="s">
        <v>204</v>
      </c>
      <c r="T215" s="67" t="s">
        <v>205</v>
      </c>
      <c r="U215" s="67" t="s">
        <v>161</v>
      </c>
      <c r="V215" s="67" t="s">
        <v>178</v>
      </c>
      <c r="W215" s="67" t="s">
        <v>161</v>
      </c>
      <c r="X215" s="67" t="s">
        <v>161</v>
      </c>
      <c r="Y215" s="67" t="s">
        <v>162</v>
      </c>
      <c r="Z215" s="67" t="s">
        <v>161</v>
      </c>
      <c r="AA215" s="68" t="s">
        <v>180</v>
      </c>
      <c r="AB215" s="69" t="s">
        <v>148</v>
      </c>
      <c r="AC215" s="58" t="s">
        <v>153</v>
      </c>
      <c r="AD215" s="77"/>
      <c r="AE215" s="86" t="s">
        <v>160</v>
      </c>
      <c r="AF215" s="86" t="s">
        <v>160</v>
      </c>
      <c r="AG215" s="86" t="s">
        <v>160</v>
      </c>
      <c r="AH215" s="86" t="s">
        <v>160</v>
      </c>
      <c r="AI215" s="86" t="s">
        <v>160</v>
      </c>
      <c r="AJ215" s="86" t="s">
        <v>160</v>
      </c>
      <c r="AK215" s="57">
        <v>2018</v>
      </c>
    </row>
    <row r="216" spans="1:37" s="2" customFormat="1" ht="42" customHeight="1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67" t="s">
        <v>163</v>
      </c>
      <c r="S216" s="67" t="s">
        <v>204</v>
      </c>
      <c r="T216" s="67" t="s">
        <v>205</v>
      </c>
      <c r="U216" s="67" t="s">
        <v>161</v>
      </c>
      <c r="V216" s="67" t="s">
        <v>178</v>
      </c>
      <c r="W216" s="67" t="s">
        <v>161</v>
      </c>
      <c r="X216" s="67" t="s">
        <v>161</v>
      </c>
      <c r="Y216" s="67" t="s">
        <v>162</v>
      </c>
      <c r="Z216" s="67" t="s">
        <v>161</v>
      </c>
      <c r="AA216" s="68" t="s">
        <v>181</v>
      </c>
      <c r="AB216" s="69" t="s">
        <v>57</v>
      </c>
      <c r="AC216" s="58" t="s">
        <v>149</v>
      </c>
      <c r="AD216" s="77"/>
      <c r="AE216" s="86">
        <v>100</v>
      </c>
      <c r="AF216" s="86">
        <v>100</v>
      </c>
      <c r="AG216" s="86">
        <v>100</v>
      </c>
      <c r="AH216" s="86">
        <v>100</v>
      </c>
      <c r="AI216" s="86">
        <v>100</v>
      </c>
      <c r="AJ216" s="86">
        <v>100</v>
      </c>
      <c r="AK216" s="57">
        <v>2018</v>
      </c>
    </row>
    <row r="217" spans="1:37" s="2" customFormat="1" ht="42" customHeight="1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67" t="s">
        <v>163</v>
      </c>
      <c r="S217" s="67" t="s">
        <v>204</v>
      </c>
      <c r="T217" s="67" t="s">
        <v>205</v>
      </c>
      <c r="U217" s="67" t="s">
        <v>161</v>
      </c>
      <c r="V217" s="67" t="s">
        <v>178</v>
      </c>
      <c r="W217" s="67" t="s">
        <v>161</v>
      </c>
      <c r="X217" s="67" t="s">
        <v>161</v>
      </c>
      <c r="Y217" s="67" t="s">
        <v>183</v>
      </c>
      <c r="Z217" s="67" t="s">
        <v>161</v>
      </c>
      <c r="AA217" s="68" t="s">
        <v>161</v>
      </c>
      <c r="AB217" s="69" t="s">
        <v>292</v>
      </c>
      <c r="AC217" s="58" t="s">
        <v>153</v>
      </c>
      <c r="AD217" s="77"/>
      <c r="AE217" s="86" t="s">
        <v>160</v>
      </c>
      <c r="AF217" s="86" t="s">
        <v>160</v>
      </c>
      <c r="AG217" s="86" t="s">
        <v>160</v>
      </c>
      <c r="AH217" s="86" t="s">
        <v>160</v>
      </c>
      <c r="AI217" s="86" t="s">
        <v>160</v>
      </c>
      <c r="AJ217" s="86" t="s">
        <v>160</v>
      </c>
      <c r="AK217" s="57">
        <v>2018</v>
      </c>
    </row>
    <row r="218" spans="1:37" s="2" customFormat="1" ht="26.25" customHeight="1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67" t="s">
        <v>163</v>
      </c>
      <c r="S218" s="67" t="s">
        <v>204</v>
      </c>
      <c r="T218" s="67" t="s">
        <v>205</v>
      </c>
      <c r="U218" s="67" t="s">
        <v>161</v>
      </c>
      <c r="V218" s="67" t="s">
        <v>178</v>
      </c>
      <c r="W218" s="67" t="s">
        <v>161</v>
      </c>
      <c r="X218" s="67" t="s">
        <v>161</v>
      </c>
      <c r="Y218" s="67" t="s">
        <v>183</v>
      </c>
      <c r="Z218" s="67" t="s">
        <v>161</v>
      </c>
      <c r="AA218" s="68" t="s">
        <v>177</v>
      </c>
      <c r="AB218" s="69" t="s">
        <v>250</v>
      </c>
      <c r="AC218" s="58" t="s">
        <v>151</v>
      </c>
      <c r="AD218" s="77"/>
      <c r="AE218" s="86">
        <v>10</v>
      </c>
      <c r="AF218" s="86">
        <v>9</v>
      </c>
      <c r="AG218" s="86">
        <v>12</v>
      </c>
      <c r="AH218" s="86">
        <v>8</v>
      </c>
      <c r="AI218" s="86">
        <v>11</v>
      </c>
      <c r="AJ218" s="87" t="e">
        <f>AF218+AG218+AH218+AI218+#REF!+#REF!</f>
        <v>#REF!</v>
      </c>
      <c r="AK218" s="57">
        <v>2018</v>
      </c>
    </row>
    <row r="219" spans="1:37" ht="18">
      <c r="A219" s="124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4"/>
      <c r="AB219" s="125"/>
      <c r="AC219" s="126"/>
      <c r="AD219" s="127"/>
      <c r="AE219" s="128"/>
      <c r="AF219" s="129"/>
      <c r="AG219" s="129"/>
      <c r="AH219" s="129"/>
      <c r="AI219" s="129"/>
      <c r="AJ219" s="130"/>
      <c r="AK219" s="131"/>
    </row>
    <row r="220" spans="1:37" ht="14.25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  <c r="AA220" s="132"/>
      <c r="AB220" s="125"/>
      <c r="AC220" s="126"/>
      <c r="AD220" s="127"/>
      <c r="AE220" s="128"/>
      <c r="AF220" s="129"/>
      <c r="AG220" s="129"/>
      <c r="AH220" s="129"/>
      <c r="AI220" s="129"/>
      <c r="AJ220" s="130"/>
      <c r="AK220" s="129"/>
    </row>
    <row r="221" spans="1:37" ht="14.25">
      <c r="A221" s="133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25"/>
      <c r="AC221" s="126"/>
      <c r="AD221" s="127"/>
      <c r="AE221" s="128"/>
      <c r="AF221" s="129"/>
      <c r="AG221" s="129"/>
      <c r="AH221" s="129"/>
      <c r="AI221" s="129"/>
      <c r="AJ221" s="130"/>
      <c r="AK221" s="129"/>
    </row>
    <row r="222" spans="1:37" ht="14.25">
      <c r="A222" s="133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25"/>
      <c r="AC222" s="126"/>
      <c r="AD222" s="127"/>
      <c r="AE222" s="128"/>
      <c r="AF222" s="129"/>
      <c r="AG222" s="129"/>
      <c r="AH222" s="129"/>
      <c r="AI222" s="129"/>
      <c r="AJ222" s="130"/>
      <c r="AK222" s="129"/>
    </row>
    <row r="223" spans="1:37" ht="14.25">
      <c r="A223" s="133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25"/>
      <c r="AC223" s="126"/>
      <c r="AD223" s="127"/>
      <c r="AE223" s="128"/>
      <c r="AF223" s="129"/>
      <c r="AG223" s="129"/>
      <c r="AH223" s="129"/>
      <c r="AI223" s="129"/>
      <c r="AJ223" s="130"/>
      <c r="AK223" s="129"/>
    </row>
    <row r="224" spans="1:37" ht="14.25">
      <c r="A224" s="133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25"/>
      <c r="AC224" s="126"/>
      <c r="AD224" s="127"/>
      <c r="AE224" s="128"/>
      <c r="AF224" s="129"/>
      <c r="AG224" s="129"/>
      <c r="AH224" s="129"/>
      <c r="AI224" s="129"/>
      <c r="AJ224" s="130"/>
      <c r="AK224" s="129"/>
    </row>
    <row r="225" spans="1:37" ht="14.25">
      <c r="A225" s="133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25"/>
      <c r="AC225" s="126"/>
      <c r="AD225" s="127"/>
      <c r="AE225" s="128"/>
      <c r="AF225" s="129"/>
      <c r="AG225" s="129"/>
      <c r="AH225" s="129"/>
      <c r="AI225" s="129"/>
      <c r="AJ225" s="130"/>
      <c r="AK225" s="129"/>
    </row>
    <row r="226" spans="1:37" ht="14.25">
      <c r="A226" s="133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25"/>
      <c r="AC226" s="126"/>
      <c r="AD226" s="127"/>
      <c r="AE226" s="128"/>
      <c r="AF226" s="129"/>
      <c r="AG226" s="129"/>
      <c r="AH226" s="129"/>
      <c r="AI226" s="129"/>
      <c r="AJ226" s="130"/>
      <c r="AK226" s="129"/>
    </row>
    <row r="227" spans="1:37" ht="14.25">
      <c r="A227" s="133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25"/>
      <c r="AC227" s="126"/>
      <c r="AD227" s="127"/>
      <c r="AE227" s="128"/>
      <c r="AF227" s="129"/>
      <c r="AG227" s="129"/>
      <c r="AH227" s="129"/>
      <c r="AI227" s="129"/>
      <c r="AJ227" s="130"/>
      <c r="AK227" s="129"/>
    </row>
    <row r="228" spans="1:37" ht="14.25">
      <c r="A228" s="133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25"/>
      <c r="AC228" s="126"/>
      <c r="AD228" s="127"/>
      <c r="AE228" s="128"/>
      <c r="AF228" s="129"/>
      <c r="AG228" s="129"/>
      <c r="AH228" s="129"/>
      <c r="AI228" s="129"/>
      <c r="AJ228" s="130"/>
      <c r="AK228" s="129"/>
    </row>
    <row r="229" spans="1:37" ht="14.25">
      <c r="A229" s="133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25"/>
      <c r="AC229" s="126"/>
      <c r="AD229" s="127"/>
      <c r="AE229" s="128"/>
      <c r="AF229" s="129"/>
      <c r="AG229" s="129"/>
      <c r="AH229" s="129"/>
      <c r="AI229" s="129"/>
      <c r="AJ229" s="130"/>
      <c r="AK229" s="129"/>
    </row>
    <row r="230" spans="1:37" ht="14.25">
      <c r="A230" s="133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25"/>
      <c r="AC230" s="126"/>
      <c r="AD230" s="127"/>
      <c r="AE230" s="128"/>
      <c r="AF230" s="129"/>
      <c r="AG230" s="129"/>
      <c r="AH230" s="129"/>
      <c r="AI230" s="129"/>
      <c r="AJ230" s="130"/>
      <c r="AK230" s="129"/>
    </row>
    <row r="231" spans="1:37" ht="14.25">
      <c r="A231" s="133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25"/>
      <c r="AC231" s="126"/>
      <c r="AD231" s="127"/>
      <c r="AE231" s="128"/>
      <c r="AF231" s="129"/>
      <c r="AG231" s="129"/>
      <c r="AH231" s="129"/>
      <c r="AI231" s="129"/>
      <c r="AJ231" s="130"/>
      <c r="AK231" s="129"/>
    </row>
    <row r="232" spans="1:37" ht="14.25">
      <c r="A232" s="133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25"/>
      <c r="AC232" s="126"/>
      <c r="AD232" s="127"/>
      <c r="AE232" s="128"/>
      <c r="AF232" s="129"/>
      <c r="AG232" s="129"/>
      <c r="AH232" s="129"/>
      <c r="AI232" s="129"/>
      <c r="AJ232" s="130"/>
      <c r="AK232" s="129"/>
    </row>
    <row r="233" spans="1:37" ht="14.25">
      <c r="A233" s="133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25"/>
      <c r="AC233" s="126"/>
      <c r="AD233" s="127"/>
      <c r="AE233" s="128"/>
      <c r="AF233" s="129"/>
      <c r="AG233" s="129"/>
      <c r="AH233" s="129"/>
      <c r="AI233" s="129"/>
      <c r="AJ233" s="130"/>
      <c r="AK233" s="129"/>
    </row>
    <row r="234" spans="1:37" ht="14.25">
      <c r="A234" s="133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25"/>
      <c r="AC234" s="126"/>
      <c r="AD234" s="127"/>
      <c r="AE234" s="128"/>
      <c r="AF234" s="129"/>
      <c r="AG234" s="129"/>
      <c r="AH234" s="129"/>
      <c r="AI234" s="129"/>
      <c r="AJ234" s="130"/>
      <c r="AK234" s="129"/>
    </row>
    <row r="235" spans="1:37" ht="14.25">
      <c r="A235" s="133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25"/>
      <c r="AC235" s="126"/>
      <c r="AD235" s="127"/>
      <c r="AE235" s="128"/>
      <c r="AF235" s="129"/>
      <c r="AG235" s="129"/>
      <c r="AH235" s="129"/>
      <c r="AI235" s="129"/>
      <c r="AJ235" s="130"/>
      <c r="AK235" s="129"/>
    </row>
    <row r="236" spans="1:37" ht="14.25">
      <c r="A236" s="133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25"/>
      <c r="AC236" s="126"/>
      <c r="AD236" s="127"/>
      <c r="AE236" s="128"/>
      <c r="AF236" s="129"/>
      <c r="AG236" s="129"/>
      <c r="AH236" s="129"/>
      <c r="AI236" s="129"/>
      <c r="AJ236" s="130"/>
      <c r="AK236" s="129"/>
    </row>
    <row r="237" spans="1:37" ht="14.25">
      <c r="A237" s="133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25"/>
      <c r="AC237" s="126"/>
      <c r="AD237" s="127"/>
      <c r="AE237" s="128"/>
      <c r="AF237" s="129"/>
      <c r="AG237" s="129"/>
      <c r="AH237" s="129"/>
      <c r="AI237" s="129"/>
      <c r="AJ237" s="130"/>
      <c r="AK237" s="129"/>
    </row>
    <row r="238" spans="1:37" ht="14.25">
      <c r="A238" s="133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25"/>
      <c r="AC238" s="126"/>
      <c r="AD238" s="127"/>
      <c r="AE238" s="128"/>
      <c r="AF238" s="129"/>
      <c r="AG238" s="129"/>
      <c r="AH238" s="129"/>
      <c r="AI238" s="129"/>
      <c r="AJ238" s="130"/>
      <c r="AK238" s="129"/>
    </row>
    <row r="239" spans="1:37" ht="14.25">
      <c r="A239" s="133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25"/>
      <c r="AC239" s="126"/>
      <c r="AD239" s="127"/>
      <c r="AE239" s="128"/>
      <c r="AF239" s="129"/>
      <c r="AG239" s="129"/>
      <c r="AH239" s="129"/>
      <c r="AI239" s="129"/>
      <c r="AJ239" s="130"/>
      <c r="AK239" s="129"/>
    </row>
    <row r="240" spans="1:37" ht="14.25">
      <c r="A240" s="133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25"/>
      <c r="AC240" s="126"/>
      <c r="AD240" s="127"/>
      <c r="AE240" s="128"/>
      <c r="AF240" s="129"/>
      <c r="AG240" s="129"/>
      <c r="AH240" s="129"/>
      <c r="AI240" s="129"/>
      <c r="AJ240" s="130"/>
      <c r="AK240" s="129"/>
    </row>
    <row r="241" spans="1:37" ht="14.25">
      <c r="A241" s="133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25"/>
      <c r="AC241" s="126"/>
      <c r="AD241" s="134"/>
      <c r="AE241" s="128"/>
      <c r="AF241" s="129"/>
      <c r="AG241" s="129"/>
      <c r="AH241" s="129"/>
      <c r="AI241" s="129"/>
      <c r="AJ241" s="130"/>
      <c r="AK241" s="129"/>
    </row>
    <row r="242" spans="1:37" ht="14.25">
      <c r="A242" s="133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25"/>
      <c r="AC242" s="126"/>
      <c r="AD242" s="134"/>
      <c r="AE242" s="128"/>
      <c r="AF242" s="129"/>
      <c r="AG242" s="129"/>
      <c r="AH242" s="129"/>
      <c r="AI242" s="129"/>
      <c r="AJ242" s="130"/>
      <c r="AK242" s="129"/>
    </row>
    <row r="243" spans="1:37" ht="14.25">
      <c r="A243" s="133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25"/>
      <c r="AC243" s="126"/>
      <c r="AD243" s="134"/>
      <c r="AE243" s="128"/>
      <c r="AF243" s="129"/>
      <c r="AG243" s="129"/>
      <c r="AH243" s="129"/>
      <c r="AI243" s="129"/>
      <c r="AJ243" s="130"/>
      <c r="AK243" s="129"/>
    </row>
    <row r="244" spans="1:37" ht="14.25">
      <c r="A244" s="133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25"/>
      <c r="AC244" s="126"/>
      <c r="AD244" s="134"/>
      <c r="AE244" s="128"/>
      <c r="AF244" s="129"/>
      <c r="AG244" s="129"/>
      <c r="AH244" s="129"/>
      <c r="AI244" s="129"/>
      <c r="AJ244" s="130"/>
      <c r="AK244" s="129"/>
    </row>
    <row r="245" spans="1:37" ht="14.25">
      <c r="A245" s="133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25"/>
      <c r="AC245" s="126"/>
      <c r="AD245" s="134"/>
      <c r="AE245" s="128"/>
      <c r="AF245" s="129"/>
      <c r="AG245" s="129"/>
      <c r="AH245" s="129"/>
      <c r="AI245" s="129"/>
      <c r="AJ245" s="130"/>
      <c r="AK245" s="129"/>
    </row>
    <row r="246" spans="1:37" ht="14.25">
      <c r="A246" s="133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25"/>
      <c r="AC246" s="126"/>
      <c r="AD246" s="134"/>
      <c r="AE246" s="128"/>
      <c r="AF246" s="129"/>
      <c r="AG246" s="129"/>
      <c r="AH246" s="129"/>
      <c r="AI246" s="129"/>
      <c r="AJ246" s="130"/>
      <c r="AK246" s="129"/>
    </row>
    <row r="247" spans="1:37" ht="14.25">
      <c r="A247" s="133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25"/>
      <c r="AC247" s="126"/>
      <c r="AD247" s="134"/>
      <c r="AE247" s="128"/>
      <c r="AF247" s="129"/>
      <c r="AG247" s="129"/>
      <c r="AH247" s="129"/>
      <c r="AI247" s="129"/>
      <c r="AJ247" s="130"/>
      <c r="AK247" s="129"/>
    </row>
    <row r="248" spans="1:37" ht="14.25">
      <c r="A248" s="133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25"/>
      <c r="AC248" s="126"/>
      <c r="AD248" s="135"/>
      <c r="AE248" s="128"/>
      <c r="AF248" s="129"/>
      <c r="AG248" s="129"/>
      <c r="AH248" s="129"/>
      <c r="AI248" s="129"/>
      <c r="AJ248" s="130"/>
      <c r="AK248" s="129"/>
    </row>
    <row r="249" spans="1:37" ht="14.25">
      <c r="A249" s="133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25"/>
      <c r="AC249" s="126"/>
      <c r="AD249" s="135"/>
      <c r="AE249" s="128"/>
      <c r="AF249" s="129"/>
      <c r="AG249" s="129"/>
      <c r="AH249" s="129"/>
      <c r="AI249" s="129"/>
      <c r="AJ249" s="130"/>
      <c r="AK249" s="129"/>
    </row>
    <row r="250" spans="1:37" ht="14.25">
      <c r="A250" s="133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25"/>
      <c r="AC250" s="126"/>
      <c r="AD250" s="135"/>
      <c r="AE250" s="128"/>
      <c r="AF250" s="129"/>
      <c r="AG250" s="129"/>
      <c r="AH250" s="129"/>
      <c r="AI250" s="129"/>
      <c r="AJ250" s="130"/>
      <c r="AK250" s="129"/>
    </row>
    <row r="251" spans="1:37" ht="14.25">
      <c r="A251" s="133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25"/>
      <c r="AC251" s="126"/>
      <c r="AD251" s="135"/>
      <c r="AE251" s="128"/>
      <c r="AF251" s="129"/>
      <c r="AG251" s="129"/>
      <c r="AH251" s="129"/>
      <c r="AI251" s="129"/>
      <c r="AJ251" s="130"/>
      <c r="AK251" s="129"/>
    </row>
    <row r="252" spans="1:37" ht="14.25">
      <c r="A252" s="133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25"/>
      <c r="AC252" s="126"/>
      <c r="AD252" s="135"/>
      <c r="AE252" s="128"/>
      <c r="AF252" s="129"/>
      <c r="AG252" s="129"/>
      <c r="AH252" s="129"/>
      <c r="AI252" s="129"/>
      <c r="AJ252" s="130"/>
      <c r="AK252" s="129"/>
    </row>
    <row r="253" spans="1:37" ht="14.25">
      <c r="A253" s="133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25"/>
      <c r="AC253" s="126"/>
      <c r="AD253" s="135"/>
      <c r="AE253" s="128"/>
      <c r="AF253" s="129"/>
      <c r="AG253" s="129"/>
      <c r="AH253" s="129"/>
      <c r="AI253" s="129"/>
      <c r="AJ253" s="130"/>
      <c r="AK253" s="129"/>
    </row>
    <row r="254" spans="1:37" ht="14.25">
      <c r="A254" s="133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25"/>
      <c r="AC254" s="126"/>
      <c r="AD254" s="135"/>
      <c r="AE254" s="128"/>
      <c r="AF254" s="129"/>
      <c r="AG254" s="129"/>
      <c r="AH254" s="129"/>
      <c r="AI254" s="129"/>
      <c r="AJ254" s="130"/>
      <c r="AK254" s="129"/>
    </row>
    <row r="255" spans="1:37" ht="14.25">
      <c r="A255" s="133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25"/>
      <c r="AC255" s="126"/>
      <c r="AD255" s="135"/>
      <c r="AE255" s="128"/>
      <c r="AF255" s="129"/>
      <c r="AG255" s="129"/>
      <c r="AH255" s="129"/>
      <c r="AI255" s="129"/>
      <c r="AJ255" s="130"/>
      <c r="AK255" s="129"/>
    </row>
    <row r="256" spans="1:37" ht="14.25">
      <c r="A256" s="133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25"/>
      <c r="AC256" s="126"/>
      <c r="AD256" s="135"/>
      <c r="AE256" s="128"/>
      <c r="AF256" s="129"/>
      <c r="AG256" s="129"/>
      <c r="AH256" s="129"/>
      <c r="AI256" s="129"/>
      <c r="AJ256" s="130"/>
      <c r="AK256" s="129"/>
    </row>
    <row r="257" spans="1:37" ht="14.25">
      <c r="A257" s="133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25"/>
      <c r="AC257" s="126"/>
      <c r="AD257" s="135"/>
      <c r="AE257" s="128"/>
      <c r="AF257" s="129"/>
      <c r="AG257" s="129"/>
      <c r="AH257" s="129"/>
      <c r="AI257" s="129"/>
      <c r="AJ257" s="130"/>
      <c r="AK257" s="129"/>
    </row>
    <row r="258" spans="1:37" ht="14.25">
      <c r="A258" s="133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25"/>
      <c r="AC258" s="126"/>
      <c r="AD258" s="135"/>
      <c r="AE258" s="128"/>
      <c r="AF258" s="129"/>
      <c r="AG258" s="129"/>
      <c r="AH258" s="129"/>
      <c r="AI258" s="129"/>
      <c r="AJ258" s="130"/>
      <c r="AK258" s="129"/>
    </row>
    <row r="259" spans="1:37" ht="14.25">
      <c r="A259" s="133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25"/>
      <c r="AC259" s="126"/>
      <c r="AD259" s="135"/>
      <c r="AE259" s="128"/>
      <c r="AF259" s="129"/>
      <c r="AG259" s="129"/>
      <c r="AH259" s="129"/>
      <c r="AI259" s="129"/>
      <c r="AJ259" s="130"/>
      <c r="AK259" s="129"/>
    </row>
    <row r="260" spans="1:37" ht="14.25">
      <c r="A260" s="133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25"/>
      <c r="AC260" s="126"/>
      <c r="AD260" s="135"/>
      <c r="AE260" s="128"/>
      <c r="AF260" s="129"/>
      <c r="AG260" s="129"/>
      <c r="AH260" s="129"/>
      <c r="AI260" s="129"/>
      <c r="AJ260" s="130"/>
      <c r="AK260" s="129"/>
    </row>
    <row r="261" spans="1:37" ht="14.25">
      <c r="A261" s="133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25"/>
      <c r="AC261" s="126"/>
      <c r="AD261" s="135"/>
      <c r="AE261" s="128"/>
      <c r="AF261" s="129"/>
      <c r="AG261" s="129"/>
      <c r="AH261" s="129"/>
      <c r="AI261" s="129"/>
      <c r="AJ261" s="130"/>
      <c r="AK261" s="129"/>
    </row>
    <row r="262" spans="1:37" ht="14.25">
      <c r="A262" s="133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25"/>
      <c r="AC262" s="126"/>
      <c r="AD262" s="135"/>
      <c r="AE262" s="128"/>
      <c r="AF262" s="129"/>
      <c r="AG262" s="129"/>
      <c r="AH262" s="129"/>
      <c r="AI262" s="129"/>
      <c r="AJ262" s="130"/>
      <c r="AK262" s="129"/>
    </row>
    <row r="263" spans="1:37" ht="14.25">
      <c r="A263" s="133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25"/>
      <c r="AC263" s="126"/>
      <c r="AD263" s="135"/>
      <c r="AE263" s="128"/>
      <c r="AF263" s="129"/>
      <c r="AG263" s="129"/>
      <c r="AH263" s="129"/>
      <c r="AI263" s="129"/>
      <c r="AJ263" s="130"/>
      <c r="AK263" s="129"/>
    </row>
    <row r="264" spans="1:37" ht="14.25">
      <c r="A264" s="133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25"/>
      <c r="AC264" s="126"/>
      <c r="AD264" s="135"/>
      <c r="AE264" s="128"/>
      <c r="AF264" s="129"/>
      <c r="AG264" s="129"/>
      <c r="AH264" s="129"/>
      <c r="AI264" s="129"/>
      <c r="AJ264" s="130"/>
      <c r="AK264" s="129"/>
    </row>
    <row r="265" spans="1:37" ht="14.25">
      <c r="A265" s="133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25"/>
      <c r="AC265" s="126"/>
      <c r="AD265" s="135"/>
      <c r="AE265" s="128"/>
      <c r="AF265" s="129"/>
      <c r="AG265" s="129"/>
      <c r="AH265" s="129"/>
      <c r="AI265" s="129"/>
      <c r="AJ265" s="130"/>
      <c r="AK265" s="129"/>
    </row>
    <row r="266" spans="1:37" ht="14.25">
      <c r="A266" s="133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25"/>
      <c r="AC266" s="126"/>
      <c r="AD266" s="135"/>
      <c r="AE266" s="128"/>
      <c r="AF266" s="129"/>
      <c r="AG266" s="129"/>
      <c r="AH266" s="129"/>
      <c r="AI266" s="129"/>
      <c r="AJ266" s="130"/>
      <c r="AK266" s="129"/>
    </row>
    <row r="267" spans="1:37" ht="14.25">
      <c r="A267" s="133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25"/>
      <c r="AC267" s="126"/>
      <c r="AD267" s="135"/>
      <c r="AE267" s="128"/>
      <c r="AF267" s="129"/>
      <c r="AG267" s="129"/>
      <c r="AH267" s="129"/>
      <c r="AI267" s="129"/>
      <c r="AJ267" s="130"/>
      <c r="AK267" s="129"/>
    </row>
    <row r="268" spans="1:37" ht="14.25">
      <c r="A268" s="133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25"/>
      <c r="AC268" s="126"/>
      <c r="AD268" s="135"/>
      <c r="AE268" s="128"/>
      <c r="AF268" s="129"/>
      <c r="AG268" s="129"/>
      <c r="AH268" s="129"/>
      <c r="AI268" s="129"/>
      <c r="AJ268" s="130"/>
      <c r="AK268" s="129"/>
    </row>
    <row r="269" spans="1:37" ht="14.25">
      <c r="A269" s="133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25"/>
      <c r="AC269" s="126"/>
      <c r="AD269" s="135"/>
      <c r="AE269" s="128"/>
      <c r="AF269" s="129"/>
      <c r="AG269" s="129"/>
      <c r="AH269" s="129"/>
      <c r="AI269" s="129"/>
      <c r="AJ269" s="130"/>
      <c r="AK269" s="129"/>
    </row>
    <row r="270" spans="1:37" ht="14.25">
      <c r="A270" s="133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25"/>
      <c r="AC270" s="126"/>
      <c r="AD270" s="135"/>
      <c r="AE270" s="128"/>
      <c r="AF270" s="129"/>
      <c r="AG270" s="129"/>
      <c r="AH270" s="129"/>
      <c r="AI270" s="129"/>
      <c r="AJ270" s="130"/>
      <c r="AK270" s="129"/>
    </row>
    <row r="271" spans="1:37" ht="14.25">
      <c r="A271" s="133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25"/>
      <c r="AC271" s="126"/>
      <c r="AD271" s="135"/>
      <c r="AE271" s="128"/>
      <c r="AF271" s="129"/>
      <c r="AG271" s="129"/>
      <c r="AH271" s="129"/>
      <c r="AI271" s="129"/>
      <c r="AJ271" s="130"/>
      <c r="AK271" s="129"/>
    </row>
    <row r="272" spans="1:37" ht="14.25">
      <c r="A272" s="133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25"/>
      <c r="AC272" s="126"/>
      <c r="AD272" s="135"/>
      <c r="AE272" s="128"/>
      <c r="AF272" s="129"/>
      <c r="AG272" s="129"/>
      <c r="AH272" s="129"/>
      <c r="AI272" s="129"/>
      <c r="AJ272" s="130"/>
      <c r="AK272" s="129"/>
    </row>
    <row r="273" spans="1:37" ht="14.25">
      <c r="A273" s="133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25"/>
      <c r="AC273" s="126"/>
      <c r="AD273" s="135"/>
      <c r="AE273" s="128"/>
      <c r="AF273" s="129"/>
      <c r="AG273" s="129"/>
      <c r="AH273" s="129"/>
      <c r="AI273" s="129"/>
      <c r="AJ273" s="130"/>
      <c r="AK273" s="129"/>
    </row>
    <row r="274" spans="1:37" ht="14.25">
      <c r="A274" s="133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25"/>
      <c r="AC274" s="126"/>
      <c r="AD274" s="135"/>
      <c r="AE274" s="128"/>
      <c r="AF274" s="129"/>
      <c r="AG274" s="129"/>
      <c r="AH274" s="129"/>
      <c r="AI274" s="129"/>
      <c r="AJ274" s="130"/>
      <c r="AK274" s="129"/>
    </row>
    <row r="275" spans="1:37" ht="14.25">
      <c r="A275" s="133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25"/>
      <c r="AC275" s="126"/>
      <c r="AD275" s="135"/>
      <c r="AE275" s="128"/>
      <c r="AF275" s="129"/>
      <c r="AG275" s="129"/>
      <c r="AH275" s="129"/>
      <c r="AI275" s="129"/>
      <c r="AJ275" s="130"/>
      <c r="AK275" s="129"/>
    </row>
    <row r="276" spans="1:37" ht="14.25">
      <c r="A276" s="133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25"/>
      <c r="AC276" s="126"/>
      <c r="AD276" s="135"/>
      <c r="AE276" s="128"/>
      <c r="AF276" s="129"/>
      <c r="AG276" s="129"/>
      <c r="AH276" s="129"/>
      <c r="AI276" s="129"/>
      <c r="AJ276" s="130"/>
      <c r="AK276" s="129"/>
    </row>
    <row r="277" spans="1:37" ht="14.25">
      <c r="A277" s="133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25"/>
      <c r="AC277" s="126"/>
      <c r="AD277" s="135"/>
      <c r="AE277" s="128"/>
      <c r="AF277" s="129"/>
      <c r="AG277" s="129"/>
      <c r="AH277" s="129"/>
      <c r="AI277" s="129"/>
      <c r="AJ277" s="130"/>
      <c r="AK277" s="129"/>
    </row>
    <row r="278" spans="1:37" ht="14.25">
      <c r="A278" s="133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25"/>
      <c r="AC278" s="126"/>
      <c r="AD278" s="135"/>
      <c r="AE278" s="128"/>
      <c r="AF278" s="129"/>
      <c r="AG278" s="129"/>
      <c r="AH278" s="129"/>
      <c r="AI278" s="129"/>
      <c r="AJ278" s="130"/>
      <c r="AK278" s="129"/>
    </row>
    <row r="279" spans="1:37" ht="14.25">
      <c r="A279" s="133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25"/>
      <c r="AC279" s="126"/>
      <c r="AD279" s="135"/>
      <c r="AE279" s="128"/>
      <c r="AF279" s="129"/>
      <c r="AG279" s="129"/>
      <c r="AH279" s="129"/>
      <c r="AI279" s="129"/>
      <c r="AJ279" s="130"/>
      <c r="AK279" s="129"/>
    </row>
    <row r="280" spans="1:37" ht="14.25">
      <c r="A280" s="133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25"/>
      <c r="AC280" s="126"/>
      <c r="AD280" s="135"/>
      <c r="AE280" s="128"/>
      <c r="AF280" s="129"/>
      <c r="AG280" s="129"/>
      <c r="AH280" s="129"/>
      <c r="AI280" s="129"/>
      <c r="AJ280" s="130"/>
      <c r="AK280" s="129"/>
    </row>
    <row r="281" spans="1:37" ht="14.25">
      <c r="A281" s="133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25"/>
      <c r="AC281" s="126"/>
      <c r="AD281" s="135"/>
      <c r="AE281" s="128"/>
      <c r="AF281" s="129"/>
      <c r="AG281" s="129"/>
      <c r="AH281" s="129"/>
      <c r="AI281" s="129"/>
      <c r="AJ281" s="130"/>
      <c r="AK281" s="129"/>
    </row>
    <row r="282" spans="1:37" ht="14.25">
      <c r="A282" s="133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25"/>
      <c r="AC282" s="126"/>
      <c r="AD282" s="135"/>
      <c r="AE282" s="128"/>
      <c r="AF282" s="129"/>
      <c r="AG282" s="129"/>
      <c r="AH282" s="129"/>
      <c r="AI282" s="129"/>
      <c r="AJ282" s="130"/>
      <c r="AK282" s="129"/>
    </row>
    <row r="283" spans="1:37" ht="14.25">
      <c r="A283" s="133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25"/>
      <c r="AC283" s="126"/>
      <c r="AD283" s="135"/>
      <c r="AE283" s="128"/>
      <c r="AF283" s="129"/>
      <c r="AG283" s="129"/>
      <c r="AH283" s="129"/>
      <c r="AI283" s="129"/>
      <c r="AJ283" s="130"/>
      <c r="AK283" s="129"/>
    </row>
    <row r="284" spans="1:37" ht="14.25">
      <c r="A284" s="133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25"/>
      <c r="AC284" s="126"/>
      <c r="AD284" s="135"/>
      <c r="AE284" s="128"/>
      <c r="AF284" s="129"/>
      <c r="AG284" s="129"/>
      <c r="AH284" s="129"/>
      <c r="AI284" s="129"/>
      <c r="AJ284" s="130"/>
      <c r="AK284" s="129"/>
    </row>
    <row r="285" spans="1:37" ht="14.25">
      <c r="A285" s="133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25"/>
      <c r="AC285" s="126"/>
      <c r="AD285" s="135"/>
      <c r="AE285" s="128"/>
      <c r="AF285" s="129"/>
      <c r="AG285" s="129"/>
      <c r="AH285" s="129"/>
      <c r="AI285" s="129"/>
      <c r="AJ285" s="130"/>
      <c r="AK285" s="129"/>
    </row>
    <row r="286" spans="1:37" ht="14.25">
      <c r="A286" s="133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25"/>
      <c r="AC286" s="126"/>
      <c r="AD286" s="135"/>
      <c r="AE286" s="128"/>
      <c r="AF286" s="129"/>
      <c r="AG286" s="129"/>
      <c r="AH286" s="129"/>
      <c r="AI286" s="129"/>
      <c r="AJ286" s="130"/>
      <c r="AK286" s="129"/>
    </row>
    <row r="287" spans="1:37" ht="14.25">
      <c r="A287" s="133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25"/>
      <c r="AC287" s="126"/>
      <c r="AD287" s="135"/>
      <c r="AE287" s="128"/>
      <c r="AF287" s="129"/>
      <c r="AG287" s="129"/>
      <c r="AH287" s="129"/>
      <c r="AI287" s="129"/>
      <c r="AJ287" s="130"/>
      <c r="AK287" s="129"/>
    </row>
  </sheetData>
  <sheetProtection/>
  <mergeCells count="27">
    <mergeCell ref="AI1:AK1"/>
    <mergeCell ref="C5:AK5"/>
    <mergeCell ref="O23:Q24"/>
    <mergeCell ref="R22:AA22"/>
    <mergeCell ref="C4:AK4"/>
    <mergeCell ref="C6:AK6"/>
    <mergeCell ref="C7:AK7"/>
    <mergeCell ref="R23:S24"/>
    <mergeCell ref="L24:M24"/>
    <mergeCell ref="V23:V24"/>
    <mergeCell ref="C8:AK8"/>
    <mergeCell ref="Z23:AA24"/>
    <mergeCell ref="AF22:AI23"/>
    <mergeCell ref="AE22:AE24"/>
    <mergeCell ref="A23:C24"/>
    <mergeCell ref="T23:T24"/>
    <mergeCell ref="D23:E24"/>
    <mergeCell ref="AD22:AD24"/>
    <mergeCell ref="AB22:AB24"/>
    <mergeCell ref="AC22:AC24"/>
    <mergeCell ref="F23:G24"/>
    <mergeCell ref="H24:I24"/>
    <mergeCell ref="AJ22:AK23"/>
    <mergeCell ref="A22:Q22"/>
    <mergeCell ref="H23:N23"/>
    <mergeCell ref="W23:Y24"/>
    <mergeCell ref="U23:U24"/>
  </mergeCells>
  <printOptions/>
  <pageMargins left="0.3937007874015748" right="0.1968503937007874" top="0.31496062992125984" bottom="0.1968503937007874" header="0.1968503937007874" footer="0.15748031496062992"/>
  <pageSetup firstPageNumber="16" useFirstPageNumber="1" fitToHeight="27" fitToWidth="1" horizontalDpi="600" verticalDpi="600" orientation="landscape" paperSize="8" scale="58" r:id="rId1"/>
  <headerFooter alignWithMargins="0">
    <oddHeader>&amp;C&amp;P</oddHeader>
  </headerFooter>
  <rowBreaks count="1" manualBreakCount="1">
    <brk id="54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3"/>
  <sheetViews>
    <sheetView zoomScalePageLayoutView="0" workbookViewId="0" topLeftCell="A19">
      <selection activeCell="A1" sqref="A1:IV33"/>
    </sheetView>
  </sheetViews>
  <sheetFormatPr defaultColWidth="9.140625" defaultRowHeight="15"/>
  <cols>
    <col min="1" max="2" width="5.00390625" style="136" customWidth="1"/>
    <col min="3" max="8" width="5.00390625" style="133" customWidth="1"/>
    <col min="9" max="27" width="5.00390625" style="136" customWidth="1"/>
    <col min="28" max="28" width="50.28125" style="138" customWidth="1"/>
    <col min="29" max="29" width="17.00390625" style="139" customWidth="1"/>
    <col min="30" max="30" width="11.57421875" style="142" customWidth="1"/>
    <col min="31" max="31" width="11.140625" style="142" customWidth="1"/>
    <col min="32" max="32" width="10.7109375" style="142" customWidth="1"/>
    <col min="33" max="33" width="9.28125" style="143" customWidth="1"/>
    <col min="34" max="34" width="10.57421875" style="142" customWidth="1"/>
  </cols>
  <sheetData>
    <row r="1" spans="1:34" ht="15">
      <c r="A1" s="16"/>
      <c r="B1" s="16"/>
      <c r="C1" s="149"/>
      <c r="D1" s="149"/>
      <c r="E1" s="149"/>
      <c r="F1" s="149"/>
      <c r="G1" s="149"/>
      <c r="H1" s="149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9"/>
      <c r="AC1" s="19"/>
      <c r="AD1" s="20"/>
      <c r="AE1" s="20"/>
      <c r="AF1" s="20"/>
      <c r="AG1" s="223"/>
      <c r="AH1" s="223"/>
    </row>
    <row r="2" spans="1:34" ht="15">
      <c r="A2" s="23"/>
      <c r="B2" s="23"/>
      <c r="C2" s="149"/>
      <c r="D2" s="149"/>
      <c r="E2" s="149"/>
      <c r="F2" s="149"/>
      <c r="G2" s="149"/>
      <c r="H2" s="149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9"/>
      <c r="AC2" s="19"/>
      <c r="AD2" s="20"/>
      <c r="AE2" s="20"/>
      <c r="AF2" s="20"/>
      <c r="AG2" s="22"/>
      <c r="AH2" s="22"/>
    </row>
    <row r="3" spans="1:34" ht="18">
      <c r="A3" s="23"/>
      <c r="B3" s="23"/>
      <c r="C3" s="149"/>
      <c r="D3" s="149"/>
      <c r="E3" s="149"/>
      <c r="F3" s="149"/>
      <c r="G3" s="149"/>
      <c r="H3" s="149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7"/>
      <c r="AC3" s="28"/>
      <c r="AD3" s="20"/>
      <c r="AE3" s="20"/>
      <c r="AF3" s="20"/>
      <c r="AG3" s="30"/>
      <c r="AH3" s="29"/>
    </row>
    <row r="4" spans="1:34" ht="18">
      <c r="A4" s="31"/>
      <c r="B4" s="31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</row>
    <row r="5" spans="1:34" ht="18">
      <c r="A5" s="32"/>
      <c r="B5" s="32"/>
      <c r="C5" s="150" t="s">
        <v>106</v>
      </c>
      <c r="D5" s="150"/>
      <c r="E5" s="150"/>
      <c r="F5" s="150"/>
      <c r="G5" s="150"/>
      <c r="H5" s="150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</row>
    <row r="6" spans="1:34" ht="18">
      <c r="A6" s="32"/>
      <c r="B6" s="32"/>
      <c r="C6" s="151" t="s">
        <v>107</v>
      </c>
      <c r="D6" s="151"/>
      <c r="E6" s="151"/>
      <c r="F6" s="151"/>
      <c r="G6" s="151"/>
      <c r="H6" s="151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</row>
    <row r="7" spans="1:34" ht="18">
      <c r="A7" s="32"/>
      <c r="B7" s="32"/>
      <c r="C7" s="150" t="s">
        <v>102</v>
      </c>
      <c r="D7" s="150"/>
      <c r="E7" s="150"/>
      <c r="F7" s="150"/>
      <c r="G7" s="150"/>
      <c r="H7" s="150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</row>
    <row r="8" spans="1:34" ht="15">
      <c r="A8" s="32"/>
      <c r="B8" s="32"/>
      <c r="C8" s="152"/>
      <c r="D8" s="152"/>
      <c r="E8" s="152"/>
      <c r="F8" s="152"/>
      <c r="G8" s="152"/>
      <c r="H8" s="152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</row>
    <row r="9" spans="1:34" ht="15">
      <c r="A9" s="228" t="s">
        <v>169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163"/>
      <c r="AC9" s="163"/>
      <c r="AD9" s="163"/>
      <c r="AE9" s="34"/>
      <c r="AF9" s="34"/>
      <c r="AG9" s="35"/>
      <c r="AH9" s="34"/>
    </row>
    <row r="10" spans="1:34" ht="15">
      <c r="A10" s="228" t="s">
        <v>103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36"/>
      <c r="AF10" s="36"/>
      <c r="AG10" s="36"/>
      <c r="AH10" s="36"/>
    </row>
    <row r="11" spans="1:34" ht="15">
      <c r="A11" s="229" t="s">
        <v>104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36"/>
      <c r="AF11" s="36"/>
      <c r="AG11" s="36"/>
      <c r="AH11" s="36"/>
    </row>
    <row r="12" spans="1:34" ht="15">
      <c r="A12" s="229" t="s">
        <v>209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29"/>
      <c r="AD12" s="229"/>
      <c r="AE12" s="36"/>
      <c r="AF12" s="36"/>
      <c r="AG12" s="36"/>
      <c r="AH12" s="36"/>
    </row>
    <row r="13" spans="1:34" ht="15">
      <c r="A13" s="229" t="s">
        <v>210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36"/>
      <c r="AF13" s="36"/>
      <c r="AG13" s="36"/>
      <c r="AH13" s="36"/>
    </row>
    <row r="14" spans="1:34" ht="15">
      <c r="A14" s="229" t="s">
        <v>211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36"/>
      <c r="AF14" s="36"/>
      <c r="AG14" s="36"/>
      <c r="AH14" s="36"/>
    </row>
    <row r="15" spans="1:34" ht="15">
      <c r="A15" s="229" t="s">
        <v>105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36"/>
      <c r="AF15" s="36"/>
      <c r="AG15" s="36"/>
      <c r="AH15" s="36"/>
    </row>
    <row r="16" spans="1:34" ht="14.25">
      <c r="A16" s="23"/>
      <c r="B16" s="23"/>
      <c r="C16" s="124"/>
      <c r="D16" s="124"/>
      <c r="E16" s="124"/>
      <c r="F16" s="124"/>
      <c r="G16" s="124"/>
      <c r="H16" s="124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19"/>
      <c r="AC16" s="40"/>
      <c r="AD16" s="43"/>
      <c r="AE16" s="43"/>
      <c r="AF16" s="43"/>
      <c r="AG16" s="44"/>
      <c r="AH16" s="43"/>
    </row>
    <row r="17" spans="1:34" ht="15">
      <c r="A17" s="45"/>
      <c r="B17" s="45"/>
      <c r="C17" s="153"/>
      <c r="D17" s="153"/>
      <c r="E17" s="153"/>
      <c r="F17" s="153"/>
      <c r="G17" s="153"/>
      <c r="H17" s="153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7"/>
      <c r="AC17" s="47"/>
      <c r="AD17" s="49"/>
      <c r="AE17" s="50"/>
      <c r="AF17" s="50"/>
      <c r="AG17" s="51"/>
      <c r="AH17" s="49"/>
    </row>
    <row r="18" spans="1:34" ht="15" customHeight="1">
      <c r="A18" s="201" t="s">
        <v>170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2"/>
      <c r="R18" s="201" t="s">
        <v>189</v>
      </c>
      <c r="S18" s="203"/>
      <c r="T18" s="203"/>
      <c r="U18" s="203"/>
      <c r="V18" s="203"/>
      <c r="W18" s="203"/>
      <c r="X18" s="203"/>
      <c r="Y18" s="203"/>
      <c r="Z18" s="203"/>
      <c r="AA18" s="225"/>
      <c r="AB18" s="220" t="s">
        <v>187</v>
      </c>
      <c r="AC18" s="217" t="s">
        <v>165</v>
      </c>
      <c r="AD18" s="197" t="s">
        <v>168</v>
      </c>
      <c r="AE18" s="215"/>
      <c r="AF18" s="215"/>
      <c r="AG18" s="197" t="s">
        <v>171</v>
      </c>
      <c r="AH18" s="198"/>
    </row>
    <row r="19" spans="1:34" ht="14.25">
      <c r="A19" s="197" t="s">
        <v>190</v>
      </c>
      <c r="B19" s="215"/>
      <c r="C19" s="198"/>
      <c r="D19" s="230" t="s">
        <v>191</v>
      </c>
      <c r="E19" s="231"/>
      <c r="F19" s="230" t="s">
        <v>192</v>
      </c>
      <c r="G19" s="231"/>
      <c r="H19" s="201" t="s">
        <v>198</v>
      </c>
      <c r="I19" s="203"/>
      <c r="J19" s="203"/>
      <c r="K19" s="203"/>
      <c r="L19" s="203"/>
      <c r="M19" s="203"/>
      <c r="N19" s="202"/>
      <c r="O19" s="197" t="s">
        <v>197</v>
      </c>
      <c r="P19" s="215"/>
      <c r="Q19" s="198"/>
      <c r="R19" s="204" t="s">
        <v>193</v>
      </c>
      <c r="S19" s="206"/>
      <c r="T19" s="210" t="s">
        <v>194</v>
      </c>
      <c r="U19" s="210" t="s">
        <v>199</v>
      </c>
      <c r="V19" s="210" t="s">
        <v>200</v>
      </c>
      <c r="W19" s="204" t="s">
        <v>201</v>
      </c>
      <c r="X19" s="205"/>
      <c r="Y19" s="206"/>
      <c r="Z19" s="204" t="s">
        <v>202</v>
      </c>
      <c r="AA19" s="213"/>
      <c r="AB19" s="221"/>
      <c r="AC19" s="218"/>
      <c r="AD19" s="199"/>
      <c r="AE19" s="216"/>
      <c r="AF19" s="216"/>
      <c r="AG19" s="199"/>
      <c r="AH19" s="200"/>
    </row>
    <row r="20" spans="1:34" ht="78.75">
      <c r="A20" s="199"/>
      <c r="B20" s="216"/>
      <c r="C20" s="200"/>
      <c r="D20" s="232"/>
      <c r="E20" s="233"/>
      <c r="F20" s="232"/>
      <c r="G20" s="233"/>
      <c r="H20" s="201" t="s">
        <v>193</v>
      </c>
      <c r="I20" s="202"/>
      <c r="J20" s="52" t="s">
        <v>194</v>
      </c>
      <c r="K20" s="52" t="s">
        <v>195</v>
      </c>
      <c r="L20" s="201" t="s">
        <v>196</v>
      </c>
      <c r="M20" s="202"/>
      <c r="N20" s="52" t="s">
        <v>184</v>
      </c>
      <c r="O20" s="199"/>
      <c r="P20" s="216"/>
      <c r="Q20" s="200"/>
      <c r="R20" s="207"/>
      <c r="S20" s="209"/>
      <c r="T20" s="211"/>
      <c r="U20" s="211"/>
      <c r="V20" s="211"/>
      <c r="W20" s="207"/>
      <c r="X20" s="208"/>
      <c r="Y20" s="209"/>
      <c r="Z20" s="207"/>
      <c r="AA20" s="214"/>
      <c r="AB20" s="222"/>
      <c r="AC20" s="219"/>
      <c r="AD20" s="52" t="s">
        <v>157</v>
      </c>
      <c r="AE20" s="52" t="s">
        <v>158</v>
      </c>
      <c r="AF20" s="52" t="s">
        <v>159</v>
      </c>
      <c r="AG20" s="52" t="s">
        <v>166</v>
      </c>
      <c r="AH20" s="52" t="s">
        <v>167</v>
      </c>
    </row>
    <row r="21" spans="1:34" ht="14.25">
      <c r="A21" s="53">
        <v>1</v>
      </c>
      <c r="B21" s="53">
        <v>2</v>
      </c>
      <c r="C21" s="154">
        <v>3</v>
      </c>
      <c r="D21" s="155">
        <v>4</v>
      </c>
      <c r="E21" s="155">
        <v>5</v>
      </c>
      <c r="F21" s="155">
        <v>6</v>
      </c>
      <c r="G21" s="155">
        <v>7</v>
      </c>
      <c r="H21" s="155">
        <v>8</v>
      </c>
      <c r="I21" s="53">
        <v>9</v>
      </c>
      <c r="J21" s="53">
        <v>10</v>
      </c>
      <c r="K21" s="53">
        <v>11</v>
      </c>
      <c r="L21" s="53">
        <v>12</v>
      </c>
      <c r="M21" s="53">
        <v>13</v>
      </c>
      <c r="N21" s="53">
        <v>14</v>
      </c>
      <c r="O21" s="53">
        <v>15</v>
      </c>
      <c r="P21" s="53">
        <v>16</v>
      </c>
      <c r="Q21" s="53">
        <v>17</v>
      </c>
      <c r="R21" s="53">
        <v>18</v>
      </c>
      <c r="S21" s="53">
        <v>19</v>
      </c>
      <c r="T21" s="53">
        <v>20</v>
      </c>
      <c r="U21" s="53">
        <v>21</v>
      </c>
      <c r="V21" s="53">
        <v>22</v>
      </c>
      <c r="W21" s="53">
        <v>23</v>
      </c>
      <c r="X21" s="53">
        <v>24</v>
      </c>
      <c r="Y21" s="53">
        <v>25</v>
      </c>
      <c r="Z21" s="53">
        <v>26</v>
      </c>
      <c r="AA21" s="55">
        <v>27</v>
      </c>
      <c r="AB21" s="56">
        <v>28</v>
      </c>
      <c r="AC21" s="52">
        <v>29</v>
      </c>
      <c r="AD21" s="57">
        <v>32</v>
      </c>
      <c r="AE21" s="53">
        <v>33</v>
      </c>
      <c r="AF21" s="53">
        <v>34</v>
      </c>
      <c r="AG21" s="53">
        <v>38</v>
      </c>
      <c r="AH21" s="58">
        <v>39</v>
      </c>
    </row>
    <row r="22" spans="1:34" ht="15">
      <c r="A22" s="53"/>
      <c r="B22" s="59"/>
      <c r="C22" s="156"/>
      <c r="D22" s="154"/>
      <c r="E22" s="156"/>
      <c r="F22" s="154"/>
      <c r="G22" s="155"/>
      <c r="H22" s="155"/>
      <c r="I22" s="53"/>
      <c r="J22" s="53"/>
      <c r="K22" s="53"/>
      <c r="L22" s="53"/>
      <c r="M22" s="53"/>
      <c r="N22" s="53"/>
      <c r="O22" s="53"/>
      <c r="P22" s="53"/>
      <c r="Q22" s="53"/>
      <c r="R22" s="60" t="s">
        <v>97</v>
      </c>
      <c r="S22" s="60" t="s">
        <v>98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1">
        <v>0</v>
      </c>
      <c r="AB22" s="62" t="s">
        <v>173</v>
      </c>
      <c r="AC22" s="63" t="s">
        <v>215</v>
      </c>
      <c r="AD22" s="65">
        <v>150</v>
      </c>
      <c r="AE22" s="65">
        <v>150</v>
      </c>
      <c r="AF22" s="65">
        <v>150</v>
      </c>
      <c r="AG22" s="144">
        <f>SUM(AD22:AF22)</f>
        <v>450</v>
      </c>
      <c r="AH22" s="58">
        <v>2016</v>
      </c>
    </row>
    <row r="23" spans="1:34" ht="26.25">
      <c r="A23" s="66"/>
      <c r="B23" s="66"/>
      <c r="C23" s="157"/>
      <c r="D23" s="157"/>
      <c r="E23" s="157"/>
      <c r="F23" s="157"/>
      <c r="G23" s="157"/>
      <c r="H23" s="157"/>
      <c r="I23" s="66"/>
      <c r="J23" s="66"/>
      <c r="K23" s="66"/>
      <c r="L23" s="66"/>
      <c r="M23" s="66"/>
      <c r="N23" s="66"/>
      <c r="O23" s="67"/>
      <c r="P23" s="67"/>
      <c r="Q23" s="67"/>
      <c r="R23" s="67" t="s">
        <v>99</v>
      </c>
      <c r="S23" s="67" t="s">
        <v>98</v>
      </c>
      <c r="T23" s="67" t="s">
        <v>161</v>
      </c>
      <c r="U23" s="67" t="s">
        <v>177</v>
      </c>
      <c r="V23" s="67" t="s">
        <v>161</v>
      </c>
      <c r="W23" s="67" t="s">
        <v>161</v>
      </c>
      <c r="X23" s="67" t="s">
        <v>161</v>
      </c>
      <c r="Y23" s="67" t="s">
        <v>161</v>
      </c>
      <c r="Z23" s="67" t="s">
        <v>161</v>
      </c>
      <c r="AA23" s="68" t="s">
        <v>161</v>
      </c>
      <c r="AB23" s="69" t="s">
        <v>255</v>
      </c>
      <c r="AC23" s="63"/>
      <c r="AD23" s="71"/>
      <c r="AE23" s="71"/>
      <c r="AF23" s="71"/>
      <c r="AG23" s="72"/>
      <c r="AH23" s="57"/>
    </row>
    <row r="24" spans="1:34" ht="26.25">
      <c r="A24" s="66"/>
      <c r="B24" s="66"/>
      <c r="C24" s="157"/>
      <c r="D24" s="157"/>
      <c r="E24" s="157"/>
      <c r="F24" s="157"/>
      <c r="G24" s="157"/>
      <c r="H24" s="157"/>
      <c r="I24" s="66"/>
      <c r="J24" s="66"/>
      <c r="K24" s="66"/>
      <c r="L24" s="66"/>
      <c r="M24" s="66"/>
      <c r="N24" s="66"/>
      <c r="O24" s="67"/>
      <c r="P24" s="67"/>
      <c r="Q24" s="67"/>
      <c r="R24" s="67" t="s">
        <v>99</v>
      </c>
      <c r="S24" s="67" t="s">
        <v>98</v>
      </c>
      <c r="T24" s="67" t="s">
        <v>161</v>
      </c>
      <c r="U24" s="67" t="s">
        <v>177</v>
      </c>
      <c r="V24" s="67" t="s">
        <v>161</v>
      </c>
      <c r="W24" s="67" t="s">
        <v>161</v>
      </c>
      <c r="X24" s="67" t="s">
        <v>161</v>
      </c>
      <c r="Y24" s="67" t="s">
        <v>161</v>
      </c>
      <c r="Z24" s="67" t="s">
        <v>161</v>
      </c>
      <c r="AA24" s="68" t="s">
        <v>177</v>
      </c>
      <c r="AB24" s="69" t="s">
        <v>304</v>
      </c>
      <c r="AC24" s="73" t="s">
        <v>149</v>
      </c>
      <c r="AD24" s="57">
        <v>4.9</v>
      </c>
      <c r="AE24" s="57">
        <v>4.9</v>
      </c>
      <c r="AF24" s="57">
        <v>4.8</v>
      </c>
      <c r="AG24" s="57">
        <v>4.8</v>
      </c>
      <c r="AH24" s="58">
        <v>2016</v>
      </c>
    </row>
    <row r="25" spans="1:34" ht="15">
      <c r="A25" s="88"/>
      <c r="B25" s="88"/>
      <c r="C25" s="158"/>
      <c r="D25" s="158"/>
      <c r="E25" s="158"/>
      <c r="F25" s="158"/>
      <c r="G25" s="158"/>
      <c r="H25" s="158"/>
      <c r="I25" s="88"/>
      <c r="J25" s="88"/>
      <c r="K25" s="88"/>
      <c r="L25" s="88"/>
      <c r="M25" s="88"/>
      <c r="N25" s="88"/>
      <c r="O25" s="89"/>
      <c r="P25" s="89"/>
      <c r="Q25" s="89"/>
      <c r="R25" s="89" t="s">
        <v>99</v>
      </c>
      <c r="S25" s="89" t="s">
        <v>98</v>
      </c>
      <c r="T25" s="89" t="s">
        <v>177</v>
      </c>
      <c r="U25" s="89" t="s">
        <v>161</v>
      </c>
      <c r="V25" s="89" t="s">
        <v>161</v>
      </c>
      <c r="W25" s="89" t="s">
        <v>161</v>
      </c>
      <c r="X25" s="89" t="s">
        <v>161</v>
      </c>
      <c r="Y25" s="89" t="s">
        <v>161</v>
      </c>
      <c r="Z25" s="89" t="s">
        <v>161</v>
      </c>
      <c r="AA25" s="90" t="s">
        <v>161</v>
      </c>
      <c r="AB25" s="69" t="s">
        <v>257</v>
      </c>
      <c r="AC25" s="58" t="s">
        <v>215</v>
      </c>
      <c r="AD25" s="65">
        <v>150</v>
      </c>
      <c r="AE25" s="65">
        <v>150</v>
      </c>
      <c r="AF25" s="65">
        <v>150</v>
      </c>
      <c r="AG25" s="145">
        <f>SUM(AD25:AF25)</f>
        <v>450</v>
      </c>
      <c r="AH25" s="58">
        <v>2016</v>
      </c>
    </row>
    <row r="26" spans="1:34" ht="52.5">
      <c r="A26" s="91"/>
      <c r="B26" s="92"/>
      <c r="C26" s="159"/>
      <c r="D26" s="160"/>
      <c r="E26" s="159"/>
      <c r="F26" s="160"/>
      <c r="G26" s="160"/>
      <c r="H26" s="160"/>
      <c r="I26" s="93"/>
      <c r="J26" s="93"/>
      <c r="K26" s="93"/>
      <c r="L26" s="93"/>
      <c r="M26" s="93"/>
      <c r="N26" s="93"/>
      <c r="O26" s="93"/>
      <c r="P26" s="93"/>
      <c r="Q26" s="93"/>
      <c r="R26" s="60" t="s">
        <v>97</v>
      </c>
      <c r="S26" s="60" t="s">
        <v>98</v>
      </c>
      <c r="T26" s="67" t="s">
        <v>177</v>
      </c>
      <c r="U26" s="67" t="s">
        <v>161</v>
      </c>
      <c r="V26" s="67" t="s">
        <v>177</v>
      </c>
      <c r="W26" s="67" t="s">
        <v>161</v>
      </c>
      <c r="X26" s="67" t="s">
        <v>161</v>
      </c>
      <c r="Y26" s="67" t="s">
        <v>161</v>
      </c>
      <c r="Z26" s="67" t="s">
        <v>161</v>
      </c>
      <c r="AA26" s="68" t="s">
        <v>161</v>
      </c>
      <c r="AB26" s="69" t="s">
        <v>265</v>
      </c>
      <c r="AC26" s="58" t="s">
        <v>215</v>
      </c>
      <c r="AD26" s="65">
        <v>150</v>
      </c>
      <c r="AE26" s="65">
        <v>150</v>
      </c>
      <c r="AF26" s="65">
        <v>150</v>
      </c>
      <c r="AG26" s="144">
        <f>SUM(AD26:AF26)</f>
        <v>450</v>
      </c>
      <c r="AH26" s="58">
        <v>2016</v>
      </c>
    </row>
    <row r="27" spans="1:34" ht="52.5">
      <c r="A27" s="91"/>
      <c r="B27" s="92"/>
      <c r="C27" s="159"/>
      <c r="D27" s="160"/>
      <c r="E27" s="159"/>
      <c r="F27" s="160"/>
      <c r="G27" s="160"/>
      <c r="H27" s="160"/>
      <c r="I27" s="93"/>
      <c r="J27" s="93"/>
      <c r="K27" s="93"/>
      <c r="L27" s="93"/>
      <c r="M27" s="93"/>
      <c r="N27" s="93"/>
      <c r="O27" s="93"/>
      <c r="P27" s="93"/>
      <c r="Q27" s="93"/>
      <c r="R27" s="60" t="s">
        <v>97</v>
      </c>
      <c r="S27" s="60" t="s">
        <v>98</v>
      </c>
      <c r="T27" s="67" t="s">
        <v>177</v>
      </c>
      <c r="U27" s="67" t="s">
        <v>161</v>
      </c>
      <c r="V27" s="67" t="s">
        <v>177</v>
      </c>
      <c r="W27" s="67" t="s">
        <v>161</v>
      </c>
      <c r="X27" s="67" t="s">
        <v>161</v>
      </c>
      <c r="Y27" s="67" t="s">
        <v>161</v>
      </c>
      <c r="Z27" s="67" t="s">
        <v>161</v>
      </c>
      <c r="AA27" s="68" t="s">
        <v>177</v>
      </c>
      <c r="AB27" s="69" t="s">
        <v>216</v>
      </c>
      <c r="AC27" s="81" t="s">
        <v>149</v>
      </c>
      <c r="AD27" s="77">
        <v>66.7</v>
      </c>
      <c r="AE27" s="86">
        <v>66.7</v>
      </c>
      <c r="AF27" s="86">
        <v>66.8</v>
      </c>
      <c r="AG27" s="77">
        <v>67</v>
      </c>
      <c r="AH27" s="58">
        <v>2016</v>
      </c>
    </row>
    <row r="28" spans="1:34" ht="26.25">
      <c r="A28" s="94"/>
      <c r="B28" s="94"/>
      <c r="C28" s="161"/>
      <c r="D28" s="161"/>
      <c r="E28" s="161"/>
      <c r="F28" s="161"/>
      <c r="G28" s="161"/>
      <c r="H28" s="161"/>
      <c r="I28" s="94"/>
      <c r="J28" s="94"/>
      <c r="K28" s="94"/>
      <c r="L28" s="94"/>
      <c r="M28" s="94"/>
      <c r="N28" s="94"/>
      <c r="O28" s="94"/>
      <c r="P28" s="94"/>
      <c r="Q28" s="94"/>
      <c r="R28" s="60" t="s">
        <v>97</v>
      </c>
      <c r="S28" s="60" t="s">
        <v>98</v>
      </c>
      <c r="T28" s="89" t="s">
        <v>177</v>
      </c>
      <c r="U28" s="89" t="s">
        <v>161</v>
      </c>
      <c r="V28" s="89" t="s">
        <v>177</v>
      </c>
      <c r="W28" s="89" t="s">
        <v>161</v>
      </c>
      <c r="X28" s="89" t="s">
        <v>161</v>
      </c>
      <c r="Y28" s="89" t="s">
        <v>177</v>
      </c>
      <c r="Z28" s="89" t="s">
        <v>161</v>
      </c>
      <c r="AA28" s="90" t="s">
        <v>161</v>
      </c>
      <c r="AB28" s="69" t="s">
        <v>100</v>
      </c>
      <c r="AC28" s="58" t="s">
        <v>215</v>
      </c>
      <c r="AD28" s="65">
        <v>60</v>
      </c>
      <c r="AE28" s="65">
        <v>60</v>
      </c>
      <c r="AF28" s="65">
        <v>60</v>
      </c>
      <c r="AG28" s="144">
        <f>SUM(AD28:AF28)</f>
        <v>180</v>
      </c>
      <c r="AH28" s="58">
        <v>2016</v>
      </c>
    </row>
    <row r="29" spans="1:34" ht="26.25">
      <c r="A29" s="75"/>
      <c r="B29" s="75"/>
      <c r="C29" s="162"/>
      <c r="D29" s="162"/>
      <c r="E29" s="162"/>
      <c r="F29" s="162"/>
      <c r="G29" s="162"/>
      <c r="H29" s="162"/>
      <c r="I29" s="75"/>
      <c r="J29" s="75"/>
      <c r="K29" s="75"/>
      <c r="L29" s="75"/>
      <c r="M29" s="75"/>
      <c r="N29" s="75"/>
      <c r="O29" s="75"/>
      <c r="P29" s="75"/>
      <c r="Q29" s="75"/>
      <c r="R29" s="60" t="s">
        <v>97</v>
      </c>
      <c r="S29" s="60" t="s">
        <v>98</v>
      </c>
      <c r="T29" s="67" t="s">
        <v>177</v>
      </c>
      <c r="U29" s="67" t="s">
        <v>161</v>
      </c>
      <c r="V29" s="67" t="s">
        <v>177</v>
      </c>
      <c r="W29" s="67" t="s">
        <v>161</v>
      </c>
      <c r="X29" s="67" t="s">
        <v>161</v>
      </c>
      <c r="Y29" s="67" t="s">
        <v>177</v>
      </c>
      <c r="Z29" s="67" t="s">
        <v>161</v>
      </c>
      <c r="AA29" s="68" t="s">
        <v>177</v>
      </c>
      <c r="AB29" s="69" t="s">
        <v>218</v>
      </c>
      <c r="AC29" s="81" t="s">
        <v>151</v>
      </c>
      <c r="AD29" s="96"/>
      <c r="AE29" s="96"/>
      <c r="AF29" s="96"/>
      <c r="AG29" s="87"/>
      <c r="AH29" s="58">
        <v>2016</v>
      </c>
    </row>
    <row r="30" spans="1:34" ht="52.5">
      <c r="A30" s="75"/>
      <c r="B30" s="75"/>
      <c r="C30" s="162"/>
      <c r="D30" s="162"/>
      <c r="E30" s="162"/>
      <c r="F30" s="162"/>
      <c r="G30" s="162"/>
      <c r="H30" s="162"/>
      <c r="I30" s="75"/>
      <c r="J30" s="75"/>
      <c r="K30" s="75"/>
      <c r="L30" s="75"/>
      <c r="M30" s="75"/>
      <c r="N30" s="75"/>
      <c r="O30" s="75"/>
      <c r="P30" s="75"/>
      <c r="Q30" s="75"/>
      <c r="R30" s="60" t="s">
        <v>97</v>
      </c>
      <c r="S30" s="60" t="s">
        <v>98</v>
      </c>
      <c r="T30" s="67" t="s">
        <v>177</v>
      </c>
      <c r="U30" s="67" t="s">
        <v>161</v>
      </c>
      <c r="V30" s="67" t="s">
        <v>177</v>
      </c>
      <c r="W30" s="67" t="s">
        <v>161</v>
      </c>
      <c r="X30" s="67" t="s">
        <v>161</v>
      </c>
      <c r="Y30" s="67" t="s">
        <v>177</v>
      </c>
      <c r="Z30" s="67" t="s">
        <v>161</v>
      </c>
      <c r="AA30" s="68" t="s">
        <v>178</v>
      </c>
      <c r="AB30" s="69" t="s">
        <v>219</v>
      </c>
      <c r="AC30" s="81" t="s">
        <v>149</v>
      </c>
      <c r="AD30" s="77">
        <v>40</v>
      </c>
      <c r="AE30" s="77">
        <v>40</v>
      </c>
      <c r="AF30" s="77">
        <v>40</v>
      </c>
      <c r="AG30" s="77">
        <v>40</v>
      </c>
      <c r="AH30" s="58">
        <v>2016</v>
      </c>
    </row>
    <row r="31" spans="1:34" ht="39">
      <c r="A31" s="94"/>
      <c r="B31" s="94"/>
      <c r="C31" s="161"/>
      <c r="D31" s="161"/>
      <c r="E31" s="161"/>
      <c r="F31" s="161"/>
      <c r="G31" s="161"/>
      <c r="H31" s="161"/>
      <c r="I31" s="94"/>
      <c r="J31" s="94"/>
      <c r="K31" s="94"/>
      <c r="L31" s="94"/>
      <c r="M31" s="94"/>
      <c r="N31" s="94"/>
      <c r="O31" s="94"/>
      <c r="P31" s="94"/>
      <c r="Q31" s="94"/>
      <c r="R31" s="60" t="s">
        <v>97</v>
      </c>
      <c r="S31" s="60" t="s">
        <v>98</v>
      </c>
      <c r="T31" s="89" t="s">
        <v>177</v>
      </c>
      <c r="U31" s="89" t="s">
        <v>161</v>
      </c>
      <c r="V31" s="89" t="s">
        <v>177</v>
      </c>
      <c r="W31" s="89" t="s">
        <v>161</v>
      </c>
      <c r="X31" s="89" t="s">
        <v>161</v>
      </c>
      <c r="Y31" s="89" t="s">
        <v>178</v>
      </c>
      <c r="Z31" s="89" t="s">
        <v>161</v>
      </c>
      <c r="AA31" s="90" t="s">
        <v>161</v>
      </c>
      <c r="AB31" s="69" t="s">
        <v>101</v>
      </c>
      <c r="AC31" s="58" t="s">
        <v>215</v>
      </c>
      <c r="AD31" s="65">
        <v>90</v>
      </c>
      <c r="AE31" s="65">
        <v>90</v>
      </c>
      <c r="AF31" s="65">
        <v>90</v>
      </c>
      <c r="AG31" s="144">
        <f>SUM(AD31:AF31)</f>
        <v>270</v>
      </c>
      <c r="AH31" s="58">
        <v>2016</v>
      </c>
    </row>
    <row r="32" spans="1:34" ht="26.25">
      <c r="A32" s="75"/>
      <c r="B32" s="75"/>
      <c r="C32" s="162"/>
      <c r="D32" s="162"/>
      <c r="E32" s="162"/>
      <c r="F32" s="162"/>
      <c r="G32" s="162"/>
      <c r="H32" s="162"/>
      <c r="I32" s="75"/>
      <c r="J32" s="75"/>
      <c r="K32" s="75"/>
      <c r="L32" s="75"/>
      <c r="M32" s="75"/>
      <c r="N32" s="75"/>
      <c r="O32" s="75"/>
      <c r="P32" s="75"/>
      <c r="Q32" s="75"/>
      <c r="R32" s="60" t="s">
        <v>97</v>
      </c>
      <c r="S32" s="60" t="s">
        <v>98</v>
      </c>
      <c r="T32" s="67" t="s">
        <v>177</v>
      </c>
      <c r="U32" s="67" t="s">
        <v>161</v>
      </c>
      <c r="V32" s="67" t="s">
        <v>177</v>
      </c>
      <c r="W32" s="67" t="s">
        <v>161</v>
      </c>
      <c r="X32" s="67" t="s">
        <v>161</v>
      </c>
      <c r="Y32" s="67" t="s">
        <v>178</v>
      </c>
      <c r="Z32" s="67" t="s">
        <v>161</v>
      </c>
      <c r="AA32" s="68" t="s">
        <v>177</v>
      </c>
      <c r="AB32" s="69" t="s">
        <v>220</v>
      </c>
      <c r="AC32" s="81" t="s">
        <v>151</v>
      </c>
      <c r="AD32" s="96"/>
      <c r="AE32" s="96"/>
      <c r="AF32" s="96"/>
      <c r="AG32" s="87"/>
      <c r="AH32" s="58">
        <v>2016</v>
      </c>
    </row>
    <row r="33" spans="1:34" ht="66">
      <c r="A33" s="75"/>
      <c r="B33" s="75"/>
      <c r="C33" s="162"/>
      <c r="D33" s="162"/>
      <c r="E33" s="162"/>
      <c r="F33" s="162"/>
      <c r="G33" s="162"/>
      <c r="H33" s="162"/>
      <c r="I33" s="75"/>
      <c r="J33" s="75"/>
      <c r="K33" s="75"/>
      <c r="L33" s="75"/>
      <c r="M33" s="75"/>
      <c r="N33" s="75"/>
      <c r="O33" s="75"/>
      <c r="P33" s="75"/>
      <c r="Q33" s="75"/>
      <c r="R33" s="60" t="s">
        <v>97</v>
      </c>
      <c r="S33" s="60" t="s">
        <v>98</v>
      </c>
      <c r="T33" s="67" t="s">
        <v>177</v>
      </c>
      <c r="U33" s="67" t="s">
        <v>161</v>
      </c>
      <c r="V33" s="67" t="s">
        <v>177</v>
      </c>
      <c r="W33" s="67" t="s">
        <v>161</v>
      </c>
      <c r="X33" s="67" t="s">
        <v>161</v>
      </c>
      <c r="Y33" s="67" t="s">
        <v>178</v>
      </c>
      <c r="Z33" s="67" t="s">
        <v>161</v>
      </c>
      <c r="AA33" s="68" t="s">
        <v>178</v>
      </c>
      <c r="AB33" s="97" t="s">
        <v>221</v>
      </c>
      <c r="AC33" s="81" t="s">
        <v>149</v>
      </c>
      <c r="AD33" s="77">
        <v>9.2</v>
      </c>
      <c r="AE33" s="86">
        <v>9.2</v>
      </c>
      <c r="AF33" s="86">
        <v>9.2</v>
      </c>
      <c r="AG33" s="86">
        <v>9.2</v>
      </c>
      <c r="AH33" s="58">
        <v>2016</v>
      </c>
    </row>
  </sheetData>
  <sheetProtection/>
  <mergeCells count="28">
    <mergeCell ref="A13:AD13"/>
    <mergeCell ref="A14:AD14"/>
    <mergeCell ref="AD18:AF19"/>
    <mergeCell ref="R18:AA18"/>
    <mergeCell ref="T19:T20"/>
    <mergeCell ref="U19:U20"/>
    <mergeCell ref="H20:I20"/>
    <mergeCell ref="D19:E20"/>
    <mergeCell ref="F19:G20"/>
    <mergeCell ref="H19:N19"/>
    <mergeCell ref="A18:Q18"/>
    <mergeCell ref="L20:M20"/>
    <mergeCell ref="A15:AD15"/>
    <mergeCell ref="Z19:AA20"/>
    <mergeCell ref="A9:AA9"/>
    <mergeCell ref="A10:AD10"/>
    <mergeCell ref="A11:AD11"/>
    <mergeCell ref="A12:AD12"/>
    <mergeCell ref="AG1:AH1"/>
    <mergeCell ref="C4:AH4"/>
    <mergeCell ref="AB18:AB20"/>
    <mergeCell ref="AC18:AC20"/>
    <mergeCell ref="V19:V20"/>
    <mergeCell ref="W19:Y20"/>
    <mergeCell ref="O19:Q20"/>
    <mergeCell ref="R19:S20"/>
    <mergeCell ref="AG18:AH19"/>
    <mergeCell ref="A19:C20"/>
  </mergeCells>
  <printOptions/>
  <pageMargins left="0.5118110236220472" right="0.2362204724409449" top="0.4330708661417323" bottom="0.5118110236220472" header="0.31496062992125984" footer="0.31496062992125984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0"/>
  <sheetViews>
    <sheetView tabSelected="1" zoomScale="75" zoomScaleNormal="75" zoomScalePageLayoutView="0" workbookViewId="0" topLeftCell="A1">
      <selection activeCell="P8" sqref="P8:AB8"/>
    </sheetView>
  </sheetViews>
  <sheetFormatPr defaultColWidth="9.140625" defaultRowHeight="15"/>
  <cols>
    <col min="1" max="27" width="4.00390625" style="0" customWidth="1"/>
    <col min="28" max="28" width="65.7109375" style="0" customWidth="1"/>
    <col min="29" max="29" width="10.140625" style="0" customWidth="1"/>
    <col min="31" max="31" width="10.28125" style="0" bestFit="1" customWidth="1"/>
    <col min="32" max="32" width="19.140625" style="0" customWidth="1"/>
    <col min="33" max="33" width="13.140625" style="0" customWidth="1"/>
  </cols>
  <sheetData>
    <row r="1" spans="1:33" ht="113.25" customHeight="1">
      <c r="A1" s="23"/>
      <c r="B1" s="23"/>
      <c r="C1" s="149"/>
      <c r="D1" s="149"/>
      <c r="E1" s="149"/>
      <c r="F1" s="149"/>
      <c r="G1" s="149"/>
      <c r="H1" s="149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9"/>
      <c r="AC1" s="19"/>
      <c r="AD1" s="20"/>
      <c r="AE1" s="20"/>
      <c r="AF1" s="20"/>
      <c r="AG1" s="190"/>
    </row>
    <row r="2" spans="1:33" ht="9.75" customHeight="1">
      <c r="A2" s="23"/>
      <c r="B2" s="23"/>
      <c r="C2" s="149"/>
      <c r="D2" s="149"/>
      <c r="E2" s="149"/>
      <c r="F2" s="149"/>
      <c r="G2" s="149"/>
      <c r="H2" s="149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9"/>
      <c r="AC2" s="19"/>
      <c r="AD2" s="20"/>
      <c r="AE2" s="20"/>
      <c r="AF2" s="20"/>
      <c r="AG2" s="182"/>
    </row>
    <row r="3" spans="1:33" ht="9.75" customHeight="1">
      <c r="A3" s="23"/>
      <c r="B3" s="23"/>
      <c r="C3" s="149"/>
      <c r="D3" s="149"/>
      <c r="E3" s="149"/>
      <c r="F3" s="149"/>
      <c r="G3" s="149"/>
      <c r="H3" s="149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9"/>
      <c r="AC3" s="19"/>
      <c r="AD3" s="20"/>
      <c r="AE3" s="20"/>
      <c r="AF3" s="20"/>
      <c r="AG3" s="182"/>
    </row>
    <row r="4" spans="1:33" ht="49.5" customHeight="1">
      <c r="A4" s="23"/>
      <c r="B4" s="23"/>
      <c r="C4" s="149"/>
      <c r="D4" s="149"/>
      <c r="E4" s="149"/>
      <c r="F4" s="149"/>
      <c r="G4" s="149"/>
      <c r="H4" s="149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9"/>
      <c r="AC4" s="19"/>
      <c r="AD4" s="20"/>
      <c r="AE4" s="20"/>
      <c r="AF4" s="20"/>
      <c r="AG4" s="241"/>
    </row>
    <row r="5" spans="1:33" ht="49.5" customHeight="1">
      <c r="A5" s="23"/>
      <c r="B5" s="23"/>
      <c r="C5" s="149"/>
      <c r="D5" s="149"/>
      <c r="E5" s="149"/>
      <c r="F5" s="149"/>
      <c r="G5" s="149"/>
      <c r="H5" s="149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7"/>
      <c r="AC5" s="28"/>
      <c r="AD5" s="20"/>
      <c r="AE5" s="20"/>
      <c r="AF5" s="20"/>
      <c r="AG5" s="241"/>
    </row>
    <row r="6" spans="1:33" ht="17.25">
      <c r="A6" s="194"/>
      <c r="B6" s="194"/>
      <c r="C6" s="243" t="s">
        <v>34</v>
      </c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</row>
    <row r="7" spans="1:33" ht="17.25">
      <c r="A7" s="239" t="s">
        <v>35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</row>
    <row r="8" spans="1:33" ht="17.2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239" t="s">
        <v>36</v>
      </c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39"/>
      <c r="AC8" s="195"/>
      <c r="AD8" s="195"/>
      <c r="AE8" s="195"/>
      <c r="AF8" s="195"/>
      <c r="AG8" s="195"/>
    </row>
    <row r="9" spans="1:33" ht="18">
      <c r="A9" s="242" t="s">
        <v>33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2"/>
      <c r="AG9" s="242"/>
    </row>
    <row r="10" spans="1:33" ht="18">
      <c r="A10" s="240" t="s">
        <v>33</v>
      </c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</row>
    <row r="11" spans="1:33" ht="14.25">
      <c r="A11" s="238" t="s">
        <v>26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</row>
    <row r="12" spans="1:33" ht="15">
      <c r="A12" s="228" t="s">
        <v>169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</row>
    <row r="13" spans="1:33" ht="15">
      <c r="A13" s="228" t="s">
        <v>329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</row>
    <row r="14" spans="1:33" ht="15">
      <c r="A14" s="229" t="s">
        <v>330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</row>
    <row r="15" spans="1:33" ht="15">
      <c r="A15" s="229" t="s">
        <v>110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</row>
    <row r="16" spans="1:33" ht="15">
      <c r="A16" s="229" t="s">
        <v>111</v>
      </c>
      <c r="B16" s="229"/>
      <c r="C16" s="229"/>
      <c r="D16" s="229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</row>
    <row r="17" spans="1:33" ht="15">
      <c r="A17" s="229" t="s">
        <v>112</v>
      </c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29"/>
      <c r="Z17" s="229"/>
      <c r="AA17" s="229"/>
      <c r="AB17" s="229"/>
      <c r="AC17" s="229"/>
      <c r="AD17" s="229"/>
      <c r="AE17" s="229"/>
      <c r="AF17" s="229"/>
      <c r="AG17" s="229"/>
    </row>
    <row r="18" spans="1:33" ht="6" customHeight="1">
      <c r="A18" s="23"/>
      <c r="B18" s="23"/>
      <c r="C18" s="124"/>
      <c r="D18" s="124"/>
      <c r="E18" s="124"/>
      <c r="F18" s="124"/>
      <c r="G18" s="124"/>
      <c r="H18" s="124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19"/>
      <c r="AC18" s="40"/>
      <c r="AD18" s="43"/>
      <c r="AE18" s="43"/>
      <c r="AF18" s="43"/>
      <c r="AG18" s="43"/>
    </row>
    <row r="19" spans="1:33" ht="5.25" customHeight="1">
      <c r="A19" s="45"/>
      <c r="B19" s="45"/>
      <c r="C19" s="153"/>
      <c r="D19" s="153"/>
      <c r="E19" s="153"/>
      <c r="F19" s="153"/>
      <c r="G19" s="153"/>
      <c r="H19" s="153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7"/>
      <c r="AC19" s="47"/>
      <c r="AD19" s="49"/>
      <c r="AE19" s="50"/>
      <c r="AF19" s="50"/>
      <c r="AG19" s="50"/>
    </row>
    <row r="20" spans="1:33" ht="15" customHeight="1">
      <c r="A20" s="201" t="s">
        <v>170</v>
      </c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1" t="s">
        <v>189</v>
      </c>
      <c r="S20" s="203"/>
      <c r="T20" s="203"/>
      <c r="U20" s="203"/>
      <c r="V20" s="203"/>
      <c r="W20" s="203"/>
      <c r="X20" s="203"/>
      <c r="Y20" s="203"/>
      <c r="Z20" s="203"/>
      <c r="AA20" s="203"/>
      <c r="AB20" s="244" t="s">
        <v>187</v>
      </c>
      <c r="AC20" s="217" t="s">
        <v>165</v>
      </c>
      <c r="AD20" s="197" t="s">
        <v>28</v>
      </c>
      <c r="AE20" s="215"/>
      <c r="AF20" s="215"/>
      <c r="AG20" s="236"/>
    </row>
    <row r="21" spans="1:33" ht="15" customHeight="1">
      <c r="A21" s="204" t="s">
        <v>190</v>
      </c>
      <c r="B21" s="205"/>
      <c r="C21" s="206"/>
      <c r="D21" s="245" t="s">
        <v>191</v>
      </c>
      <c r="E21" s="246"/>
      <c r="F21" s="245" t="s">
        <v>192</v>
      </c>
      <c r="G21" s="246"/>
      <c r="H21" s="197" t="s">
        <v>198</v>
      </c>
      <c r="I21" s="215"/>
      <c r="J21" s="215"/>
      <c r="K21" s="215"/>
      <c r="L21" s="215"/>
      <c r="M21" s="215"/>
      <c r="N21" s="215"/>
      <c r="O21" s="215"/>
      <c r="P21" s="215"/>
      <c r="Q21" s="198"/>
      <c r="R21" s="204" t="s">
        <v>193</v>
      </c>
      <c r="S21" s="206"/>
      <c r="T21" s="210" t="s">
        <v>194</v>
      </c>
      <c r="U21" s="210" t="s">
        <v>323</v>
      </c>
      <c r="V21" s="210" t="s">
        <v>200</v>
      </c>
      <c r="W21" s="204" t="s">
        <v>201</v>
      </c>
      <c r="X21" s="205"/>
      <c r="Y21" s="206"/>
      <c r="Z21" s="204" t="s">
        <v>202</v>
      </c>
      <c r="AA21" s="205"/>
      <c r="AB21" s="244"/>
      <c r="AC21" s="218"/>
      <c r="AD21" s="199"/>
      <c r="AE21" s="216"/>
      <c r="AF21" s="216"/>
      <c r="AG21" s="237"/>
    </row>
    <row r="22" spans="1:33" ht="70.5" customHeight="1">
      <c r="A22" s="207"/>
      <c r="B22" s="208"/>
      <c r="C22" s="209"/>
      <c r="D22" s="247"/>
      <c r="E22" s="248"/>
      <c r="F22" s="247"/>
      <c r="G22" s="248"/>
      <c r="H22" s="199"/>
      <c r="I22" s="216"/>
      <c r="J22" s="216"/>
      <c r="K22" s="216"/>
      <c r="L22" s="216"/>
      <c r="M22" s="216"/>
      <c r="N22" s="216"/>
      <c r="O22" s="216"/>
      <c r="P22" s="216"/>
      <c r="Q22" s="200"/>
      <c r="R22" s="207"/>
      <c r="S22" s="209"/>
      <c r="T22" s="211"/>
      <c r="U22" s="211"/>
      <c r="V22" s="211"/>
      <c r="W22" s="207"/>
      <c r="X22" s="208"/>
      <c r="Y22" s="209"/>
      <c r="Z22" s="207"/>
      <c r="AA22" s="208"/>
      <c r="AB22" s="244"/>
      <c r="AC22" s="219"/>
      <c r="AD22" s="52" t="s">
        <v>29</v>
      </c>
      <c r="AE22" s="52" t="s">
        <v>30</v>
      </c>
      <c r="AF22" s="52" t="s">
        <v>31</v>
      </c>
      <c r="AG22" s="52" t="s">
        <v>32</v>
      </c>
    </row>
    <row r="23" spans="1:33" ht="14.25">
      <c r="A23" s="53">
        <v>1</v>
      </c>
      <c r="B23" s="53">
        <v>2</v>
      </c>
      <c r="C23" s="154">
        <v>3</v>
      </c>
      <c r="D23" s="155">
        <v>4</v>
      </c>
      <c r="E23" s="155">
        <v>5</v>
      </c>
      <c r="F23" s="155">
        <v>6</v>
      </c>
      <c r="G23" s="155">
        <v>7</v>
      </c>
      <c r="H23" s="155">
        <v>8</v>
      </c>
      <c r="I23" s="53">
        <v>9</v>
      </c>
      <c r="J23" s="53">
        <v>10</v>
      </c>
      <c r="K23" s="53">
        <v>11</v>
      </c>
      <c r="L23" s="53">
        <v>12</v>
      </c>
      <c r="M23" s="53">
        <v>13</v>
      </c>
      <c r="N23" s="53">
        <v>14</v>
      </c>
      <c r="O23" s="53">
        <v>15</v>
      </c>
      <c r="P23" s="53">
        <v>16</v>
      </c>
      <c r="Q23" s="53">
        <v>17</v>
      </c>
      <c r="R23" s="53">
        <v>18</v>
      </c>
      <c r="S23" s="53">
        <v>19</v>
      </c>
      <c r="T23" s="53">
        <v>20</v>
      </c>
      <c r="U23" s="53">
        <v>21</v>
      </c>
      <c r="V23" s="53">
        <v>22</v>
      </c>
      <c r="W23" s="53">
        <v>23</v>
      </c>
      <c r="X23" s="53">
        <v>24</v>
      </c>
      <c r="Y23" s="53">
        <v>25</v>
      </c>
      <c r="Z23" s="53">
        <v>26</v>
      </c>
      <c r="AA23" s="55">
        <v>27</v>
      </c>
      <c r="AB23" s="52">
        <v>28</v>
      </c>
      <c r="AC23" s="52">
        <v>29</v>
      </c>
      <c r="AD23" s="57">
        <v>30</v>
      </c>
      <c r="AE23" s="53">
        <v>31</v>
      </c>
      <c r="AF23" s="53">
        <v>32</v>
      </c>
      <c r="AG23" s="53">
        <v>33</v>
      </c>
    </row>
    <row r="24" spans="1:33" ht="15">
      <c r="A24" s="53" t="s">
        <v>50</v>
      </c>
      <c r="B24" s="59" t="s">
        <v>50</v>
      </c>
      <c r="C24" s="156" t="s">
        <v>50</v>
      </c>
      <c r="D24" s="154" t="s">
        <v>50</v>
      </c>
      <c r="E24" s="156" t="s">
        <v>50</v>
      </c>
      <c r="F24" s="154" t="s">
        <v>50</v>
      </c>
      <c r="G24" s="155" t="s">
        <v>50</v>
      </c>
      <c r="H24" s="166">
        <v>1</v>
      </c>
      <c r="I24" s="165">
        <v>2</v>
      </c>
      <c r="J24" s="53" t="s">
        <v>50</v>
      </c>
      <c r="K24" s="53" t="s">
        <v>50</v>
      </c>
      <c r="L24" s="53" t="s">
        <v>50</v>
      </c>
      <c r="M24" s="53" t="s">
        <v>50</v>
      </c>
      <c r="N24" s="53" t="s">
        <v>50</v>
      </c>
      <c r="O24" s="53" t="s">
        <v>50</v>
      </c>
      <c r="P24" s="53" t="s">
        <v>50</v>
      </c>
      <c r="Q24" s="53" t="s">
        <v>50</v>
      </c>
      <c r="R24" s="165">
        <v>1</v>
      </c>
      <c r="S24" s="165">
        <v>2</v>
      </c>
      <c r="T24" s="60">
        <v>0</v>
      </c>
      <c r="U24" s="60">
        <v>0</v>
      </c>
      <c r="V24" s="60">
        <v>0</v>
      </c>
      <c r="W24" s="60">
        <v>0</v>
      </c>
      <c r="X24" s="60">
        <v>0</v>
      </c>
      <c r="Y24" s="60">
        <v>0</v>
      </c>
      <c r="Z24" s="60">
        <v>0</v>
      </c>
      <c r="AA24" s="61">
        <v>0</v>
      </c>
      <c r="AB24" s="167" t="s">
        <v>173</v>
      </c>
      <c r="AC24" s="168" t="s">
        <v>215</v>
      </c>
      <c r="AD24" s="169">
        <v>4580.1</v>
      </c>
      <c r="AE24" s="169">
        <v>4258</v>
      </c>
      <c r="AF24" s="191">
        <v>0.93</v>
      </c>
      <c r="AG24" s="169"/>
    </row>
    <row r="25" spans="1:33" ht="40.5" customHeight="1">
      <c r="A25" s="66"/>
      <c r="B25" s="66"/>
      <c r="C25" s="157"/>
      <c r="D25" s="157"/>
      <c r="E25" s="157"/>
      <c r="F25" s="157"/>
      <c r="G25" s="157"/>
      <c r="H25" s="157"/>
      <c r="I25" s="66"/>
      <c r="J25" s="66"/>
      <c r="K25" s="66"/>
      <c r="L25" s="66"/>
      <c r="M25" s="66"/>
      <c r="N25" s="66"/>
      <c r="O25" s="66"/>
      <c r="P25" s="66"/>
      <c r="Q25" s="66"/>
      <c r="R25" s="165">
        <v>1</v>
      </c>
      <c r="S25" s="165">
        <v>2</v>
      </c>
      <c r="T25" s="67" t="s">
        <v>161</v>
      </c>
      <c r="U25" s="171" t="s">
        <v>177</v>
      </c>
      <c r="V25" s="67" t="s">
        <v>161</v>
      </c>
      <c r="W25" s="67" t="s">
        <v>161</v>
      </c>
      <c r="X25" s="67" t="s">
        <v>161</v>
      </c>
      <c r="Y25" s="67" t="s">
        <v>161</v>
      </c>
      <c r="Z25" s="67" t="s">
        <v>161</v>
      </c>
      <c r="AA25" s="164" t="s">
        <v>161</v>
      </c>
      <c r="AB25" s="69" t="s">
        <v>324</v>
      </c>
      <c r="AC25" s="63"/>
      <c r="AD25" s="71"/>
      <c r="AE25" s="71"/>
      <c r="AF25" s="71"/>
      <c r="AG25" s="71"/>
    </row>
    <row r="26" spans="1:33" ht="41.25" customHeight="1">
      <c r="A26" s="66"/>
      <c r="B26" s="66"/>
      <c r="C26" s="157"/>
      <c r="D26" s="157"/>
      <c r="E26" s="157"/>
      <c r="F26" s="157"/>
      <c r="G26" s="157"/>
      <c r="H26" s="157"/>
      <c r="I26" s="66"/>
      <c r="J26" s="66"/>
      <c r="K26" s="66"/>
      <c r="L26" s="66"/>
      <c r="M26" s="66"/>
      <c r="N26" s="66"/>
      <c r="O26" s="66"/>
      <c r="P26" s="66"/>
      <c r="Q26" s="66"/>
      <c r="R26" s="165">
        <v>1</v>
      </c>
      <c r="S26" s="165">
        <v>2</v>
      </c>
      <c r="T26" s="67" t="s">
        <v>161</v>
      </c>
      <c r="U26" s="171" t="s">
        <v>177</v>
      </c>
      <c r="V26" s="67" t="s">
        <v>161</v>
      </c>
      <c r="W26" s="67" t="s">
        <v>161</v>
      </c>
      <c r="X26" s="67" t="s">
        <v>161</v>
      </c>
      <c r="Y26" s="67" t="s">
        <v>161</v>
      </c>
      <c r="Z26" s="67" t="s">
        <v>161</v>
      </c>
      <c r="AA26" s="172" t="s">
        <v>177</v>
      </c>
      <c r="AB26" s="69" t="s">
        <v>326</v>
      </c>
      <c r="AC26" s="73" t="s">
        <v>149</v>
      </c>
      <c r="AD26" s="64">
        <v>80</v>
      </c>
      <c r="AE26" s="64">
        <v>80</v>
      </c>
      <c r="AF26" s="64"/>
      <c r="AG26" s="64" t="s">
        <v>33</v>
      </c>
    </row>
    <row r="27" spans="1:33" ht="64.5" customHeight="1">
      <c r="A27" s="66"/>
      <c r="B27" s="66"/>
      <c r="C27" s="157"/>
      <c r="D27" s="157"/>
      <c r="E27" s="157"/>
      <c r="F27" s="157"/>
      <c r="G27" s="157"/>
      <c r="H27" s="157"/>
      <c r="I27" s="66"/>
      <c r="J27" s="66"/>
      <c r="K27" s="66"/>
      <c r="L27" s="66"/>
      <c r="M27" s="66"/>
      <c r="N27" s="66"/>
      <c r="O27" s="66"/>
      <c r="P27" s="66"/>
      <c r="Q27" s="66"/>
      <c r="R27" s="165">
        <v>1</v>
      </c>
      <c r="S27" s="165">
        <v>2</v>
      </c>
      <c r="T27" s="67" t="s">
        <v>161</v>
      </c>
      <c r="U27" s="171" t="s">
        <v>177</v>
      </c>
      <c r="V27" s="67" t="s">
        <v>161</v>
      </c>
      <c r="W27" s="67" t="s">
        <v>161</v>
      </c>
      <c r="X27" s="67" t="s">
        <v>161</v>
      </c>
      <c r="Y27" s="67" t="s">
        <v>161</v>
      </c>
      <c r="Z27" s="67" t="s">
        <v>161</v>
      </c>
      <c r="AA27" s="172" t="s">
        <v>178</v>
      </c>
      <c r="AB27" s="183" t="s">
        <v>327</v>
      </c>
      <c r="AC27" s="73" t="s">
        <v>149</v>
      </c>
      <c r="AD27" s="64">
        <v>80</v>
      </c>
      <c r="AE27" s="64">
        <v>80</v>
      </c>
      <c r="AF27" s="64"/>
      <c r="AG27" s="64" t="s">
        <v>33</v>
      </c>
    </row>
    <row r="28" spans="1:33" ht="35.25" customHeight="1">
      <c r="A28" s="173">
        <v>1</v>
      </c>
      <c r="B28" s="173">
        <v>1</v>
      </c>
      <c r="C28" s="174">
        <v>1</v>
      </c>
      <c r="D28" s="174">
        <v>0</v>
      </c>
      <c r="E28" s="174">
        <v>1</v>
      </c>
      <c r="F28" s="174">
        <v>1</v>
      </c>
      <c r="G28" s="174">
        <v>3</v>
      </c>
      <c r="H28" s="174">
        <v>1</v>
      </c>
      <c r="I28" s="173">
        <v>2</v>
      </c>
      <c r="J28" s="173">
        <v>1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65">
        <v>1</v>
      </c>
      <c r="S28" s="165">
        <v>2</v>
      </c>
      <c r="T28" s="171" t="s">
        <v>177</v>
      </c>
      <c r="U28" s="67" t="s">
        <v>161</v>
      </c>
      <c r="V28" s="67" t="s">
        <v>161</v>
      </c>
      <c r="W28" s="67" t="s">
        <v>161</v>
      </c>
      <c r="X28" s="67" t="s">
        <v>161</v>
      </c>
      <c r="Y28" s="67" t="s">
        <v>161</v>
      </c>
      <c r="Z28" s="67" t="s">
        <v>161</v>
      </c>
      <c r="AA28" s="164" t="s">
        <v>161</v>
      </c>
      <c r="AB28" s="176" t="s">
        <v>11</v>
      </c>
      <c r="AC28" s="170" t="s">
        <v>215</v>
      </c>
      <c r="AD28" s="169">
        <v>2175.8</v>
      </c>
      <c r="AE28" s="169">
        <v>1857.7</v>
      </c>
      <c r="AF28" s="191">
        <v>0.85</v>
      </c>
      <c r="AG28" s="169" t="s">
        <v>33</v>
      </c>
    </row>
    <row r="29" spans="1:33" ht="29.25" customHeight="1">
      <c r="A29" s="91"/>
      <c r="B29" s="92"/>
      <c r="C29" s="159"/>
      <c r="D29" s="160"/>
      <c r="E29" s="159"/>
      <c r="F29" s="160"/>
      <c r="G29" s="160"/>
      <c r="H29" s="160"/>
      <c r="I29" s="93"/>
      <c r="J29" s="93"/>
      <c r="K29" s="93"/>
      <c r="L29" s="93"/>
      <c r="M29" s="93"/>
      <c r="N29" s="93"/>
      <c r="O29" s="93"/>
      <c r="P29" s="93"/>
      <c r="Q29" s="93"/>
      <c r="R29" s="165">
        <v>1</v>
      </c>
      <c r="S29" s="165">
        <v>2</v>
      </c>
      <c r="T29" s="171" t="s">
        <v>177</v>
      </c>
      <c r="U29" s="67" t="s">
        <v>161</v>
      </c>
      <c r="V29" s="171" t="s">
        <v>177</v>
      </c>
      <c r="W29" s="67" t="s">
        <v>161</v>
      </c>
      <c r="X29" s="67" t="s">
        <v>161</v>
      </c>
      <c r="Y29" s="67" t="s">
        <v>161</v>
      </c>
      <c r="Z29" s="67" t="s">
        <v>161</v>
      </c>
      <c r="AA29" s="164" t="s">
        <v>161</v>
      </c>
      <c r="AB29" s="176" t="s">
        <v>346</v>
      </c>
      <c r="AC29" s="170" t="s">
        <v>215</v>
      </c>
      <c r="AD29" s="169">
        <v>109</v>
      </c>
      <c r="AE29" s="188">
        <v>59</v>
      </c>
      <c r="AF29" s="192">
        <v>0.54</v>
      </c>
      <c r="AG29" s="188" t="s">
        <v>33</v>
      </c>
    </row>
    <row r="30" spans="1:33" ht="56.25" customHeight="1">
      <c r="A30" s="91"/>
      <c r="B30" s="92"/>
      <c r="C30" s="159"/>
      <c r="D30" s="160"/>
      <c r="E30" s="159"/>
      <c r="F30" s="160"/>
      <c r="G30" s="160"/>
      <c r="H30" s="160"/>
      <c r="I30" s="93"/>
      <c r="J30" s="93"/>
      <c r="K30" s="93"/>
      <c r="L30" s="93"/>
      <c r="M30" s="93"/>
      <c r="N30" s="93"/>
      <c r="O30" s="93"/>
      <c r="P30" s="93"/>
      <c r="Q30" s="93"/>
      <c r="R30" s="165">
        <v>1</v>
      </c>
      <c r="S30" s="165">
        <v>2</v>
      </c>
      <c r="T30" s="171" t="s">
        <v>177</v>
      </c>
      <c r="U30" s="67" t="s">
        <v>161</v>
      </c>
      <c r="V30" s="171" t="s">
        <v>177</v>
      </c>
      <c r="W30" s="67" t="s">
        <v>161</v>
      </c>
      <c r="X30" s="67" t="s">
        <v>161</v>
      </c>
      <c r="Y30" s="67" t="s">
        <v>161</v>
      </c>
      <c r="Z30" s="67" t="s">
        <v>161</v>
      </c>
      <c r="AA30" s="172" t="s">
        <v>177</v>
      </c>
      <c r="AB30" s="97" t="s">
        <v>0</v>
      </c>
      <c r="AC30" s="170" t="s">
        <v>215</v>
      </c>
      <c r="AD30" s="77">
        <v>160</v>
      </c>
      <c r="AE30" s="77">
        <v>0</v>
      </c>
      <c r="AF30" s="77"/>
      <c r="AG30" s="77"/>
    </row>
    <row r="31" spans="1:33" ht="30.75" customHeight="1">
      <c r="A31" s="173">
        <v>1</v>
      </c>
      <c r="B31" s="171" t="s">
        <v>177</v>
      </c>
      <c r="C31" s="185" t="s">
        <v>177</v>
      </c>
      <c r="D31" s="174">
        <v>0</v>
      </c>
      <c r="E31" s="185" t="s">
        <v>177</v>
      </c>
      <c r="F31" s="174">
        <v>1</v>
      </c>
      <c r="G31" s="174">
        <v>3</v>
      </c>
      <c r="H31" s="174">
        <v>1</v>
      </c>
      <c r="I31" s="173">
        <v>2</v>
      </c>
      <c r="J31" s="173">
        <v>1</v>
      </c>
      <c r="K31" s="173">
        <v>0</v>
      </c>
      <c r="L31" s="173">
        <v>1</v>
      </c>
      <c r="M31" s="173">
        <v>2</v>
      </c>
      <c r="N31" s="173">
        <v>0</v>
      </c>
      <c r="O31" s="173">
        <v>0</v>
      </c>
      <c r="P31" s="173">
        <v>1</v>
      </c>
      <c r="Q31" s="173">
        <v>0</v>
      </c>
      <c r="R31" s="165">
        <v>1</v>
      </c>
      <c r="S31" s="165">
        <v>2</v>
      </c>
      <c r="T31" s="171" t="s">
        <v>177</v>
      </c>
      <c r="U31" s="171" t="s">
        <v>161</v>
      </c>
      <c r="V31" s="171" t="s">
        <v>177</v>
      </c>
      <c r="W31" s="171" t="s">
        <v>161</v>
      </c>
      <c r="X31" s="171" t="s">
        <v>161</v>
      </c>
      <c r="Y31" s="171" t="s">
        <v>161</v>
      </c>
      <c r="Z31" s="171" t="s">
        <v>161</v>
      </c>
      <c r="AA31" s="172" t="s">
        <v>161</v>
      </c>
      <c r="AB31" s="184" t="s">
        <v>12</v>
      </c>
      <c r="AC31" s="170" t="s">
        <v>215</v>
      </c>
      <c r="AD31" s="188">
        <v>109</v>
      </c>
      <c r="AE31" s="188">
        <v>59</v>
      </c>
      <c r="AF31" s="192">
        <v>0.54</v>
      </c>
      <c r="AG31" s="188"/>
    </row>
    <row r="32" spans="1:33" ht="30.75" customHeight="1">
      <c r="A32" s="186"/>
      <c r="B32" s="171"/>
      <c r="C32" s="185"/>
      <c r="D32" s="187"/>
      <c r="E32" s="185"/>
      <c r="F32" s="187"/>
      <c r="G32" s="187"/>
      <c r="H32" s="187"/>
      <c r="I32" s="186"/>
      <c r="J32" s="186"/>
      <c r="K32" s="186"/>
      <c r="L32" s="186"/>
      <c r="M32" s="186"/>
      <c r="N32" s="186"/>
      <c r="O32" s="186"/>
      <c r="P32" s="186"/>
      <c r="Q32" s="186"/>
      <c r="R32" s="165">
        <v>1</v>
      </c>
      <c r="S32" s="165">
        <v>2</v>
      </c>
      <c r="T32" s="171" t="s">
        <v>177</v>
      </c>
      <c r="U32" s="171" t="s">
        <v>161</v>
      </c>
      <c r="V32" s="171" t="s">
        <v>177</v>
      </c>
      <c r="W32" s="171" t="s">
        <v>161</v>
      </c>
      <c r="X32" s="171" t="s">
        <v>161</v>
      </c>
      <c r="Y32" s="171" t="s">
        <v>161</v>
      </c>
      <c r="Z32" s="171" t="s">
        <v>161</v>
      </c>
      <c r="AA32" s="172" t="s">
        <v>161</v>
      </c>
      <c r="AB32" s="97" t="s">
        <v>1</v>
      </c>
      <c r="AC32" s="81" t="s">
        <v>108</v>
      </c>
      <c r="AD32" s="103">
        <v>6</v>
      </c>
      <c r="AE32" s="103">
        <v>6</v>
      </c>
      <c r="AF32" s="103"/>
      <c r="AG32" s="103"/>
    </row>
    <row r="33" spans="1:33" ht="27">
      <c r="A33" s="173"/>
      <c r="B33" s="173"/>
      <c r="C33" s="174"/>
      <c r="D33" s="174"/>
      <c r="E33" s="174"/>
      <c r="F33" s="174"/>
      <c r="G33" s="174"/>
      <c r="H33" s="174"/>
      <c r="I33" s="173"/>
      <c r="J33" s="173"/>
      <c r="K33" s="109"/>
      <c r="L33" s="109"/>
      <c r="M33" s="109"/>
      <c r="N33" s="109"/>
      <c r="O33" s="109"/>
      <c r="P33" s="109"/>
      <c r="Q33" s="109"/>
      <c r="R33" s="165">
        <v>1</v>
      </c>
      <c r="S33" s="165">
        <v>2</v>
      </c>
      <c r="T33" s="171" t="s">
        <v>177</v>
      </c>
      <c r="U33" s="67" t="s">
        <v>161</v>
      </c>
      <c r="V33" s="171" t="s">
        <v>177</v>
      </c>
      <c r="W33" s="67" t="s">
        <v>161</v>
      </c>
      <c r="X33" s="67" t="s">
        <v>161</v>
      </c>
      <c r="Y33" s="171" t="s">
        <v>177</v>
      </c>
      <c r="Z33" s="67" t="s">
        <v>161</v>
      </c>
      <c r="AA33" s="164" t="s">
        <v>161</v>
      </c>
      <c r="AB33" s="176" t="s">
        <v>8</v>
      </c>
      <c r="AC33" s="170" t="s">
        <v>109</v>
      </c>
      <c r="AD33" s="177">
        <v>1</v>
      </c>
      <c r="AE33" s="177">
        <v>1</v>
      </c>
      <c r="AF33" s="177"/>
      <c r="AG33" s="177"/>
    </row>
    <row r="34" spans="1:33" ht="40.5" customHeight="1">
      <c r="A34" s="75"/>
      <c r="B34" s="75"/>
      <c r="C34" s="162"/>
      <c r="D34" s="162"/>
      <c r="E34" s="162"/>
      <c r="F34" s="162"/>
      <c r="G34" s="162"/>
      <c r="H34" s="162"/>
      <c r="I34" s="75"/>
      <c r="J34" s="75"/>
      <c r="K34" s="75"/>
      <c r="L34" s="75"/>
      <c r="M34" s="75"/>
      <c r="N34" s="75"/>
      <c r="O34" s="75"/>
      <c r="P34" s="75"/>
      <c r="Q34" s="75"/>
      <c r="R34" s="165">
        <v>1</v>
      </c>
      <c r="S34" s="165">
        <v>2</v>
      </c>
      <c r="T34" s="171" t="s">
        <v>177</v>
      </c>
      <c r="U34" s="67" t="s">
        <v>161</v>
      </c>
      <c r="V34" s="171" t="s">
        <v>177</v>
      </c>
      <c r="W34" s="67" t="s">
        <v>161</v>
      </c>
      <c r="X34" s="67" t="s">
        <v>161</v>
      </c>
      <c r="Y34" s="171" t="s">
        <v>177</v>
      </c>
      <c r="Z34" s="67" t="s">
        <v>161</v>
      </c>
      <c r="AA34" s="172" t="s">
        <v>177</v>
      </c>
      <c r="AB34" s="69" t="s">
        <v>2</v>
      </c>
      <c r="AC34" s="175" t="s">
        <v>149</v>
      </c>
      <c r="AD34" s="96">
        <v>80</v>
      </c>
      <c r="AE34" s="96">
        <v>80</v>
      </c>
      <c r="AF34" s="96"/>
      <c r="AG34" s="96"/>
    </row>
    <row r="35" spans="1:33" ht="40.5" customHeight="1">
      <c r="A35" s="75"/>
      <c r="B35" s="75"/>
      <c r="C35" s="162"/>
      <c r="D35" s="162"/>
      <c r="E35" s="162"/>
      <c r="F35" s="162"/>
      <c r="G35" s="162"/>
      <c r="H35" s="162"/>
      <c r="I35" s="75"/>
      <c r="J35" s="75"/>
      <c r="K35" s="75"/>
      <c r="L35" s="75"/>
      <c r="M35" s="75"/>
      <c r="N35" s="75"/>
      <c r="O35" s="75"/>
      <c r="P35" s="75"/>
      <c r="Q35" s="75"/>
      <c r="R35" s="165">
        <v>1</v>
      </c>
      <c r="S35" s="165">
        <v>2</v>
      </c>
      <c r="T35" s="171" t="s">
        <v>177</v>
      </c>
      <c r="U35" s="67" t="s">
        <v>161</v>
      </c>
      <c r="V35" s="171" t="s">
        <v>177</v>
      </c>
      <c r="W35" s="67" t="s">
        <v>161</v>
      </c>
      <c r="X35" s="67" t="s">
        <v>161</v>
      </c>
      <c r="Y35" s="171" t="s">
        <v>177</v>
      </c>
      <c r="Z35" s="67" t="s">
        <v>161</v>
      </c>
      <c r="AA35" s="172" t="s">
        <v>178</v>
      </c>
      <c r="AB35" s="69" t="s">
        <v>328</v>
      </c>
      <c r="AC35" s="175" t="s">
        <v>108</v>
      </c>
      <c r="AD35" s="103">
        <v>2</v>
      </c>
      <c r="AE35" s="103">
        <v>0</v>
      </c>
      <c r="AF35" s="103"/>
      <c r="AG35" s="103"/>
    </row>
    <row r="36" spans="1:33" ht="44.25" customHeight="1">
      <c r="A36" s="173"/>
      <c r="B36" s="173"/>
      <c r="C36" s="174"/>
      <c r="D36" s="174"/>
      <c r="E36" s="174"/>
      <c r="F36" s="174"/>
      <c r="G36" s="174"/>
      <c r="H36" s="174"/>
      <c r="I36" s="173"/>
      <c r="J36" s="173"/>
      <c r="K36" s="109"/>
      <c r="L36" s="109"/>
      <c r="M36" s="109"/>
      <c r="N36" s="109"/>
      <c r="O36" s="109"/>
      <c r="P36" s="109"/>
      <c r="Q36" s="109"/>
      <c r="R36" s="165">
        <v>1</v>
      </c>
      <c r="S36" s="165">
        <v>2</v>
      </c>
      <c r="T36" s="171" t="s">
        <v>177</v>
      </c>
      <c r="U36" s="67" t="s">
        <v>161</v>
      </c>
      <c r="V36" s="171" t="s">
        <v>177</v>
      </c>
      <c r="W36" s="67" t="s">
        <v>161</v>
      </c>
      <c r="X36" s="67" t="s">
        <v>161</v>
      </c>
      <c r="Y36" s="171" t="s">
        <v>178</v>
      </c>
      <c r="Z36" s="67" t="s">
        <v>161</v>
      </c>
      <c r="AA36" s="164" t="s">
        <v>161</v>
      </c>
      <c r="AB36" s="176" t="s">
        <v>9</v>
      </c>
      <c r="AC36" s="170" t="s">
        <v>109</v>
      </c>
      <c r="AD36" s="177">
        <v>1</v>
      </c>
      <c r="AE36" s="177">
        <v>1</v>
      </c>
      <c r="AF36" s="177"/>
      <c r="AG36" s="177"/>
    </row>
    <row r="37" spans="1:33" ht="25.5" customHeight="1">
      <c r="A37" s="75"/>
      <c r="B37" s="75"/>
      <c r="C37" s="162"/>
      <c r="D37" s="162"/>
      <c r="E37" s="162"/>
      <c r="F37" s="162"/>
      <c r="G37" s="162"/>
      <c r="H37" s="162"/>
      <c r="I37" s="75"/>
      <c r="J37" s="75"/>
      <c r="K37" s="75"/>
      <c r="L37" s="75"/>
      <c r="M37" s="75"/>
      <c r="N37" s="75"/>
      <c r="O37" s="75"/>
      <c r="P37" s="75"/>
      <c r="Q37" s="75"/>
      <c r="R37" s="165">
        <v>1</v>
      </c>
      <c r="S37" s="165">
        <v>2</v>
      </c>
      <c r="T37" s="171" t="s">
        <v>177</v>
      </c>
      <c r="U37" s="67" t="s">
        <v>161</v>
      </c>
      <c r="V37" s="171" t="s">
        <v>177</v>
      </c>
      <c r="W37" s="67" t="s">
        <v>161</v>
      </c>
      <c r="X37" s="67" t="s">
        <v>161</v>
      </c>
      <c r="Y37" s="171" t="s">
        <v>178</v>
      </c>
      <c r="Z37" s="67" t="s">
        <v>161</v>
      </c>
      <c r="AA37" s="172" t="s">
        <v>177</v>
      </c>
      <c r="AB37" s="69" t="s">
        <v>325</v>
      </c>
      <c r="AC37" s="175" t="s">
        <v>108</v>
      </c>
      <c r="AD37" s="96">
        <v>10</v>
      </c>
      <c r="AE37" s="96">
        <v>10</v>
      </c>
      <c r="AF37" s="96"/>
      <c r="AG37" s="96"/>
    </row>
    <row r="38" spans="1:33" ht="42" customHeight="1">
      <c r="A38" s="173"/>
      <c r="B38" s="173"/>
      <c r="C38" s="174"/>
      <c r="D38" s="174"/>
      <c r="E38" s="174"/>
      <c r="F38" s="174"/>
      <c r="G38" s="174"/>
      <c r="H38" s="174"/>
      <c r="I38" s="173"/>
      <c r="J38" s="173"/>
      <c r="K38" s="109"/>
      <c r="L38" s="109"/>
      <c r="M38" s="109"/>
      <c r="N38" s="109"/>
      <c r="O38" s="109"/>
      <c r="P38" s="109"/>
      <c r="Q38" s="109"/>
      <c r="R38" s="165">
        <v>1</v>
      </c>
      <c r="S38" s="165">
        <v>2</v>
      </c>
      <c r="T38" s="171" t="s">
        <v>177</v>
      </c>
      <c r="U38" s="67" t="s">
        <v>161</v>
      </c>
      <c r="V38" s="171" t="s">
        <v>177</v>
      </c>
      <c r="W38" s="67" t="s">
        <v>161</v>
      </c>
      <c r="X38" s="67" t="s">
        <v>161</v>
      </c>
      <c r="Y38" s="171" t="s">
        <v>180</v>
      </c>
      <c r="Z38" s="67" t="s">
        <v>161</v>
      </c>
      <c r="AA38" s="164" t="s">
        <v>161</v>
      </c>
      <c r="AB38" s="176" t="s">
        <v>10</v>
      </c>
      <c r="AC38" s="170" t="s">
        <v>109</v>
      </c>
      <c r="AD38" s="177">
        <v>1</v>
      </c>
      <c r="AE38" s="177">
        <v>1</v>
      </c>
      <c r="AF38" s="177"/>
      <c r="AG38" s="177"/>
    </row>
    <row r="39" spans="1:33" ht="42" customHeight="1">
      <c r="A39" s="75"/>
      <c r="B39" s="75"/>
      <c r="C39" s="162"/>
      <c r="D39" s="162"/>
      <c r="E39" s="162"/>
      <c r="F39" s="162"/>
      <c r="G39" s="162"/>
      <c r="H39" s="162"/>
      <c r="I39" s="75"/>
      <c r="J39" s="75"/>
      <c r="K39" s="75"/>
      <c r="L39" s="75"/>
      <c r="M39" s="75"/>
      <c r="N39" s="75"/>
      <c r="O39" s="75"/>
      <c r="P39" s="75"/>
      <c r="Q39" s="75"/>
      <c r="R39" s="165">
        <v>1</v>
      </c>
      <c r="S39" s="165">
        <v>2</v>
      </c>
      <c r="T39" s="171" t="s">
        <v>177</v>
      </c>
      <c r="U39" s="67" t="s">
        <v>161</v>
      </c>
      <c r="V39" s="171" t="s">
        <v>177</v>
      </c>
      <c r="W39" s="67" t="s">
        <v>161</v>
      </c>
      <c r="X39" s="67" t="s">
        <v>161</v>
      </c>
      <c r="Y39" s="171" t="s">
        <v>180</v>
      </c>
      <c r="Z39" s="67" t="s">
        <v>161</v>
      </c>
      <c r="AA39" s="172" t="s">
        <v>177</v>
      </c>
      <c r="AB39" s="69" t="s">
        <v>22</v>
      </c>
      <c r="AC39" s="58" t="s">
        <v>320</v>
      </c>
      <c r="AD39" s="99">
        <v>2345</v>
      </c>
      <c r="AE39" s="99">
        <v>2345</v>
      </c>
      <c r="AF39" s="99"/>
      <c r="AG39" s="99"/>
    </row>
    <row r="40" spans="1:33" ht="55.5" customHeight="1">
      <c r="A40" s="173">
        <v>1</v>
      </c>
      <c r="B40" s="171" t="s">
        <v>177</v>
      </c>
      <c r="C40" s="185" t="s">
        <v>177</v>
      </c>
      <c r="D40" s="174">
        <v>0</v>
      </c>
      <c r="E40" s="185" t="s">
        <v>177</v>
      </c>
      <c r="F40" s="174">
        <v>1</v>
      </c>
      <c r="G40" s="174">
        <v>3</v>
      </c>
      <c r="H40" s="174">
        <v>1</v>
      </c>
      <c r="I40" s="173">
        <v>2</v>
      </c>
      <c r="J40" s="173">
        <v>1</v>
      </c>
      <c r="K40" s="173">
        <v>0</v>
      </c>
      <c r="L40" s="173">
        <v>2</v>
      </c>
      <c r="M40" s="173">
        <v>0</v>
      </c>
      <c r="N40" s="173">
        <v>0</v>
      </c>
      <c r="O40" s="173">
        <v>0</v>
      </c>
      <c r="P40" s="173">
        <v>0</v>
      </c>
      <c r="Q40" s="173">
        <v>0</v>
      </c>
      <c r="R40" s="165">
        <v>1</v>
      </c>
      <c r="S40" s="165">
        <v>2</v>
      </c>
      <c r="T40" s="171" t="s">
        <v>177</v>
      </c>
      <c r="U40" s="67" t="s">
        <v>161</v>
      </c>
      <c r="V40" s="171" t="s">
        <v>178</v>
      </c>
      <c r="W40" s="67" t="s">
        <v>161</v>
      </c>
      <c r="X40" s="67" t="s">
        <v>161</v>
      </c>
      <c r="Y40" s="67" t="s">
        <v>161</v>
      </c>
      <c r="Z40" s="67" t="s">
        <v>161</v>
      </c>
      <c r="AA40" s="164" t="s">
        <v>161</v>
      </c>
      <c r="AB40" s="176" t="s">
        <v>3</v>
      </c>
      <c r="AC40" s="170" t="s">
        <v>215</v>
      </c>
      <c r="AD40" s="169">
        <v>2066.8</v>
      </c>
      <c r="AE40" s="169">
        <v>1798.7</v>
      </c>
      <c r="AF40" s="191">
        <v>0.87</v>
      </c>
      <c r="AG40" s="169"/>
    </row>
    <row r="41" spans="1:33" ht="55.5" customHeight="1">
      <c r="A41" s="91"/>
      <c r="B41" s="92"/>
      <c r="C41" s="159"/>
      <c r="D41" s="160"/>
      <c r="E41" s="159"/>
      <c r="F41" s="160"/>
      <c r="G41" s="160"/>
      <c r="H41" s="160"/>
      <c r="I41" s="93"/>
      <c r="J41" s="93"/>
      <c r="K41" s="93"/>
      <c r="L41" s="93"/>
      <c r="M41" s="93"/>
      <c r="N41" s="93"/>
      <c r="O41" s="93"/>
      <c r="P41" s="93"/>
      <c r="Q41" s="93"/>
      <c r="R41" s="165">
        <v>1</v>
      </c>
      <c r="S41" s="165">
        <v>2</v>
      </c>
      <c r="T41" s="171" t="s">
        <v>177</v>
      </c>
      <c r="U41" s="67" t="s">
        <v>161</v>
      </c>
      <c r="V41" s="171" t="s">
        <v>178</v>
      </c>
      <c r="W41" s="67" t="s">
        <v>161</v>
      </c>
      <c r="X41" s="67" t="s">
        <v>161</v>
      </c>
      <c r="Y41" s="67" t="s">
        <v>161</v>
      </c>
      <c r="Z41" s="67" t="s">
        <v>161</v>
      </c>
      <c r="AA41" s="172" t="s">
        <v>177</v>
      </c>
      <c r="AB41" s="69" t="s">
        <v>4</v>
      </c>
      <c r="AC41" s="81" t="s">
        <v>149</v>
      </c>
      <c r="AD41" s="178">
        <v>100</v>
      </c>
      <c r="AE41" s="178">
        <v>100</v>
      </c>
      <c r="AF41" s="178"/>
      <c r="AG41" s="178"/>
    </row>
    <row r="42" spans="1:33" ht="55.5" customHeight="1">
      <c r="A42" s="91"/>
      <c r="B42" s="92"/>
      <c r="C42" s="159"/>
      <c r="D42" s="160"/>
      <c r="E42" s="159"/>
      <c r="F42" s="160"/>
      <c r="G42" s="160"/>
      <c r="H42" s="160"/>
      <c r="I42" s="93"/>
      <c r="J42" s="93"/>
      <c r="K42" s="93"/>
      <c r="L42" s="93"/>
      <c r="M42" s="93"/>
      <c r="N42" s="93"/>
      <c r="O42" s="93"/>
      <c r="P42" s="93"/>
      <c r="Q42" s="93"/>
      <c r="R42" s="165">
        <v>1</v>
      </c>
      <c r="S42" s="165">
        <v>2</v>
      </c>
      <c r="T42" s="171" t="s">
        <v>177</v>
      </c>
      <c r="U42" s="67" t="s">
        <v>161</v>
      </c>
      <c r="V42" s="171" t="s">
        <v>178</v>
      </c>
      <c r="W42" s="67" t="s">
        <v>161</v>
      </c>
      <c r="X42" s="67" t="s">
        <v>161</v>
      </c>
      <c r="Y42" s="67" t="s">
        <v>161</v>
      </c>
      <c r="Z42" s="67" t="s">
        <v>161</v>
      </c>
      <c r="AA42" s="172" t="s">
        <v>178</v>
      </c>
      <c r="AB42" s="69" t="s">
        <v>5</v>
      </c>
      <c r="AC42" s="81" t="s">
        <v>149</v>
      </c>
      <c r="AD42" s="178">
        <v>100</v>
      </c>
      <c r="AE42" s="178">
        <v>100</v>
      </c>
      <c r="AF42" s="178"/>
      <c r="AG42" s="178"/>
    </row>
    <row r="43" spans="1:33" ht="25.5" customHeight="1">
      <c r="A43" s="75"/>
      <c r="B43" s="75"/>
      <c r="C43" s="162"/>
      <c r="D43" s="162"/>
      <c r="E43" s="162"/>
      <c r="F43" s="162"/>
      <c r="G43" s="162"/>
      <c r="H43" s="162"/>
      <c r="I43" s="75"/>
      <c r="J43" s="75"/>
      <c r="K43" s="75"/>
      <c r="L43" s="75"/>
      <c r="M43" s="75"/>
      <c r="N43" s="75"/>
      <c r="O43" s="75"/>
      <c r="P43" s="75"/>
      <c r="Q43" s="75"/>
      <c r="R43" s="165">
        <v>1</v>
      </c>
      <c r="S43" s="165">
        <v>2</v>
      </c>
      <c r="T43" s="171" t="s">
        <v>177</v>
      </c>
      <c r="U43" s="67" t="s">
        <v>161</v>
      </c>
      <c r="V43" s="171" t="s">
        <v>178</v>
      </c>
      <c r="W43" s="67" t="s">
        <v>161</v>
      </c>
      <c r="X43" s="67" t="s">
        <v>161</v>
      </c>
      <c r="Y43" s="171" t="s">
        <v>161</v>
      </c>
      <c r="Z43" s="67" t="s">
        <v>161</v>
      </c>
      <c r="AA43" s="172" t="s">
        <v>161</v>
      </c>
      <c r="AB43" s="69" t="s">
        <v>331</v>
      </c>
      <c r="AC43" s="170" t="s">
        <v>109</v>
      </c>
      <c r="AD43" s="103">
        <v>1</v>
      </c>
      <c r="AE43" s="103">
        <v>1</v>
      </c>
      <c r="AF43" s="103"/>
      <c r="AG43" s="103"/>
    </row>
    <row r="44" spans="1:33" ht="25.5" customHeight="1">
      <c r="A44" s="75"/>
      <c r="B44" s="75"/>
      <c r="C44" s="162"/>
      <c r="D44" s="162"/>
      <c r="E44" s="162"/>
      <c r="F44" s="162"/>
      <c r="G44" s="162"/>
      <c r="H44" s="162"/>
      <c r="I44" s="75"/>
      <c r="J44" s="75"/>
      <c r="K44" s="75"/>
      <c r="L44" s="75"/>
      <c r="M44" s="75"/>
      <c r="N44" s="75"/>
      <c r="O44" s="75"/>
      <c r="P44" s="75"/>
      <c r="Q44" s="75"/>
      <c r="R44" s="165">
        <v>1</v>
      </c>
      <c r="S44" s="165">
        <v>2</v>
      </c>
      <c r="T44" s="171" t="s">
        <v>177</v>
      </c>
      <c r="U44" s="67" t="s">
        <v>161</v>
      </c>
      <c r="V44" s="171" t="s">
        <v>178</v>
      </c>
      <c r="W44" s="67" t="s">
        <v>161</v>
      </c>
      <c r="X44" s="67" t="s">
        <v>161</v>
      </c>
      <c r="Y44" s="171" t="s">
        <v>161</v>
      </c>
      <c r="Z44" s="67" t="s">
        <v>161</v>
      </c>
      <c r="AA44" s="172" t="s">
        <v>177</v>
      </c>
      <c r="AB44" s="69" t="s">
        <v>332</v>
      </c>
      <c r="AC44" s="81" t="s">
        <v>149</v>
      </c>
      <c r="AD44" s="178">
        <v>100</v>
      </c>
      <c r="AE44" s="178">
        <v>100</v>
      </c>
      <c r="AF44" s="178"/>
      <c r="AG44" s="178"/>
    </row>
    <row r="45" spans="1:33" ht="27" customHeight="1">
      <c r="A45" s="173">
        <v>1</v>
      </c>
      <c r="B45" s="173">
        <v>1</v>
      </c>
      <c r="C45" s="174">
        <v>1</v>
      </c>
      <c r="D45" s="174">
        <v>0</v>
      </c>
      <c r="E45" s="174">
        <v>1</v>
      </c>
      <c r="F45" s="174">
        <v>1</v>
      </c>
      <c r="G45" s="174">
        <v>3</v>
      </c>
      <c r="H45" s="174">
        <v>1</v>
      </c>
      <c r="I45" s="173">
        <v>2</v>
      </c>
      <c r="J45" s="173">
        <v>1</v>
      </c>
      <c r="K45" s="173">
        <v>0</v>
      </c>
      <c r="L45" s="173">
        <v>2</v>
      </c>
      <c r="M45" s="173">
        <v>2</v>
      </c>
      <c r="N45" s="173">
        <v>0</v>
      </c>
      <c r="O45" s="173">
        <v>0</v>
      </c>
      <c r="P45" s="173">
        <v>2</v>
      </c>
      <c r="Q45" s="173">
        <v>0</v>
      </c>
      <c r="R45" s="165">
        <v>1</v>
      </c>
      <c r="S45" s="165">
        <v>2</v>
      </c>
      <c r="T45" s="171" t="s">
        <v>177</v>
      </c>
      <c r="U45" s="67" t="s">
        <v>161</v>
      </c>
      <c r="V45" s="171" t="s">
        <v>178</v>
      </c>
      <c r="W45" s="67" t="s">
        <v>161</v>
      </c>
      <c r="X45" s="67" t="s">
        <v>161</v>
      </c>
      <c r="Y45" s="171" t="s">
        <v>178</v>
      </c>
      <c r="Z45" s="67" t="s">
        <v>161</v>
      </c>
      <c r="AA45" s="164" t="s">
        <v>161</v>
      </c>
      <c r="AB45" s="176" t="s">
        <v>333</v>
      </c>
      <c r="AC45" s="170" t="s">
        <v>215</v>
      </c>
      <c r="AD45" s="169">
        <v>720</v>
      </c>
      <c r="AE45" s="169">
        <v>578.9</v>
      </c>
      <c r="AF45" s="191">
        <v>0.8</v>
      </c>
      <c r="AG45" s="169"/>
    </row>
    <row r="46" spans="1:33" ht="17.25" customHeight="1">
      <c r="A46" s="173"/>
      <c r="B46" s="173"/>
      <c r="C46" s="174"/>
      <c r="D46" s="174"/>
      <c r="E46" s="174"/>
      <c r="F46" s="174"/>
      <c r="G46" s="174"/>
      <c r="H46" s="174"/>
      <c r="I46" s="173"/>
      <c r="J46" s="173"/>
      <c r="K46" s="173"/>
      <c r="L46" s="173"/>
      <c r="M46" s="173"/>
      <c r="N46" s="173"/>
      <c r="O46" s="173"/>
      <c r="P46" s="173"/>
      <c r="Q46" s="173"/>
      <c r="R46" s="165">
        <v>1</v>
      </c>
      <c r="S46" s="165">
        <v>2</v>
      </c>
      <c r="T46" s="171" t="s">
        <v>177</v>
      </c>
      <c r="U46" s="67" t="s">
        <v>161</v>
      </c>
      <c r="V46" s="171" t="s">
        <v>178</v>
      </c>
      <c r="W46" s="67" t="s">
        <v>161</v>
      </c>
      <c r="X46" s="67" t="s">
        <v>161</v>
      </c>
      <c r="Y46" s="171" t="s">
        <v>178</v>
      </c>
      <c r="Z46" s="67" t="s">
        <v>161</v>
      </c>
      <c r="AA46" s="164" t="s">
        <v>177</v>
      </c>
      <c r="AB46" s="69" t="s">
        <v>347</v>
      </c>
      <c r="AC46" s="175" t="s">
        <v>108</v>
      </c>
      <c r="AD46" s="177">
        <v>90</v>
      </c>
      <c r="AE46" s="177">
        <v>90</v>
      </c>
      <c r="AF46" s="177"/>
      <c r="AG46" s="177"/>
    </row>
    <row r="47" spans="1:33" ht="27" customHeight="1">
      <c r="A47" s="173"/>
      <c r="B47" s="173"/>
      <c r="C47" s="174"/>
      <c r="D47" s="174"/>
      <c r="E47" s="174"/>
      <c r="F47" s="174"/>
      <c r="G47" s="174"/>
      <c r="H47" s="174"/>
      <c r="I47" s="173"/>
      <c r="J47" s="173"/>
      <c r="K47" s="173"/>
      <c r="L47" s="173"/>
      <c r="M47" s="173"/>
      <c r="N47" s="173"/>
      <c r="O47" s="173"/>
      <c r="P47" s="173"/>
      <c r="Q47" s="173"/>
      <c r="R47" s="165">
        <v>1</v>
      </c>
      <c r="S47" s="165">
        <v>2</v>
      </c>
      <c r="T47" s="171" t="s">
        <v>177</v>
      </c>
      <c r="U47" s="67" t="s">
        <v>161</v>
      </c>
      <c r="V47" s="171" t="s">
        <v>178</v>
      </c>
      <c r="W47" s="67" t="s">
        <v>161</v>
      </c>
      <c r="X47" s="67" t="s">
        <v>161</v>
      </c>
      <c r="Y47" s="171" t="s">
        <v>178</v>
      </c>
      <c r="Z47" s="67" t="s">
        <v>161</v>
      </c>
      <c r="AA47" s="164" t="s">
        <v>178</v>
      </c>
      <c r="AB47" s="69" t="s">
        <v>334</v>
      </c>
      <c r="AC47" s="175" t="s">
        <v>108</v>
      </c>
      <c r="AD47" s="177">
        <v>90</v>
      </c>
      <c r="AE47" s="177">
        <v>90</v>
      </c>
      <c r="AF47" s="177"/>
      <c r="AG47" s="177"/>
    </row>
    <row r="48" spans="1:33" ht="26.25">
      <c r="A48" s="173">
        <v>1</v>
      </c>
      <c r="B48" s="173">
        <v>1</v>
      </c>
      <c r="C48" s="174">
        <v>1</v>
      </c>
      <c r="D48" s="174">
        <v>0</v>
      </c>
      <c r="E48" s="174">
        <v>5</v>
      </c>
      <c r="F48" s="174">
        <v>0</v>
      </c>
      <c r="G48" s="174">
        <v>2</v>
      </c>
      <c r="H48" s="174">
        <v>1</v>
      </c>
      <c r="I48" s="173">
        <v>2</v>
      </c>
      <c r="J48" s="173">
        <v>1</v>
      </c>
      <c r="K48" s="173">
        <v>0</v>
      </c>
      <c r="L48" s="173">
        <v>2</v>
      </c>
      <c r="M48" s="173">
        <v>2</v>
      </c>
      <c r="N48" s="173">
        <v>0</v>
      </c>
      <c r="O48" s="173">
        <v>0</v>
      </c>
      <c r="P48" s="173">
        <v>3</v>
      </c>
      <c r="Q48" s="173">
        <v>0</v>
      </c>
      <c r="R48" s="165">
        <v>1</v>
      </c>
      <c r="S48" s="165">
        <v>2</v>
      </c>
      <c r="T48" s="171" t="s">
        <v>177</v>
      </c>
      <c r="U48" s="67" t="s">
        <v>161</v>
      </c>
      <c r="V48" s="171" t="s">
        <v>178</v>
      </c>
      <c r="W48" s="67" t="s">
        <v>161</v>
      </c>
      <c r="X48" s="67" t="s">
        <v>161</v>
      </c>
      <c r="Y48" s="171" t="s">
        <v>179</v>
      </c>
      <c r="Z48" s="67" t="s">
        <v>161</v>
      </c>
      <c r="AA48" s="164" t="s">
        <v>161</v>
      </c>
      <c r="AB48" s="176" t="s">
        <v>335</v>
      </c>
      <c r="AC48" s="170" t="s">
        <v>215</v>
      </c>
      <c r="AD48" s="169">
        <v>144</v>
      </c>
      <c r="AE48" s="169">
        <v>144</v>
      </c>
      <c r="AF48" s="169">
        <v>1</v>
      </c>
      <c r="AG48" s="169"/>
    </row>
    <row r="49" spans="1:33" ht="26.25">
      <c r="A49" s="75"/>
      <c r="B49" s="75"/>
      <c r="C49" s="162"/>
      <c r="D49" s="162"/>
      <c r="E49" s="162"/>
      <c r="F49" s="162"/>
      <c r="G49" s="162"/>
      <c r="H49" s="162"/>
      <c r="I49" s="75"/>
      <c r="J49" s="75"/>
      <c r="K49" s="75"/>
      <c r="L49" s="75"/>
      <c r="M49" s="75"/>
      <c r="N49" s="75"/>
      <c r="O49" s="75"/>
      <c r="P49" s="75"/>
      <c r="Q49" s="75"/>
      <c r="R49" s="165">
        <v>1</v>
      </c>
      <c r="S49" s="165">
        <v>2</v>
      </c>
      <c r="T49" s="171" t="s">
        <v>177</v>
      </c>
      <c r="U49" s="67" t="s">
        <v>161</v>
      </c>
      <c r="V49" s="171" t="s">
        <v>178</v>
      </c>
      <c r="W49" s="67" t="s">
        <v>161</v>
      </c>
      <c r="X49" s="67" t="s">
        <v>161</v>
      </c>
      <c r="Y49" s="171" t="s">
        <v>179</v>
      </c>
      <c r="Z49" s="67" t="s">
        <v>161</v>
      </c>
      <c r="AA49" s="172" t="s">
        <v>177</v>
      </c>
      <c r="AB49" s="69" t="s">
        <v>336</v>
      </c>
      <c r="AC49" s="175" t="s">
        <v>108</v>
      </c>
      <c r="AD49" s="96">
        <v>370</v>
      </c>
      <c r="AE49" s="96">
        <v>370</v>
      </c>
      <c r="AF49" s="96"/>
      <c r="AG49" s="96"/>
    </row>
    <row r="50" spans="1:33" ht="26.25">
      <c r="A50" s="173">
        <v>1</v>
      </c>
      <c r="B50" s="173">
        <v>1</v>
      </c>
      <c r="C50" s="174">
        <v>1</v>
      </c>
      <c r="D50" s="174">
        <v>0</v>
      </c>
      <c r="E50" s="174">
        <v>5</v>
      </c>
      <c r="F50" s="174">
        <v>0</v>
      </c>
      <c r="G50" s="174">
        <v>2</v>
      </c>
      <c r="H50" s="174">
        <v>1</v>
      </c>
      <c r="I50" s="173">
        <v>2</v>
      </c>
      <c r="J50" s="173">
        <v>1</v>
      </c>
      <c r="K50" s="173">
        <v>0</v>
      </c>
      <c r="L50" s="173">
        <v>2</v>
      </c>
      <c r="M50" s="173">
        <v>2</v>
      </c>
      <c r="N50" s="173">
        <v>0</v>
      </c>
      <c r="O50" s="173">
        <v>0</v>
      </c>
      <c r="P50" s="173">
        <v>4</v>
      </c>
      <c r="Q50" s="173">
        <v>0</v>
      </c>
      <c r="R50" s="165">
        <v>1</v>
      </c>
      <c r="S50" s="165">
        <v>2</v>
      </c>
      <c r="T50" s="171" t="s">
        <v>177</v>
      </c>
      <c r="U50" s="67" t="s">
        <v>161</v>
      </c>
      <c r="V50" s="171" t="s">
        <v>178</v>
      </c>
      <c r="W50" s="67" t="s">
        <v>161</v>
      </c>
      <c r="X50" s="67" t="s">
        <v>161</v>
      </c>
      <c r="Y50" s="171" t="s">
        <v>180</v>
      </c>
      <c r="Z50" s="67" t="s">
        <v>161</v>
      </c>
      <c r="AA50" s="164" t="s">
        <v>161</v>
      </c>
      <c r="AB50" s="176" t="s">
        <v>14</v>
      </c>
      <c r="AC50" s="170" t="s">
        <v>215</v>
      </c>
      <c r="AD50" s="169">
        <v>611.9</v>
      </c>
      <c r="AE50" s="169">
        <v>606.2</v>
      </c>
      <c r="AF50" s="191">
        <v>0.99</v>
      </c>
      <c r="AG50" s="169"/>
    </row>
    <row r="51" spans="1:33" ht="15">
      <c r="A51" s="75"/>
      <c r="B51" s="75"/>
      <c r="C51" s="162"/>
      <c r="D51" s="162"/>
      <c r="E51" s="162"/>
      <c r="F51" s="162"/>
      <c r="G51" s="162"/>
      <c r="H51" s="162"/>
      <c r="I51" s="75"/>
      <c r="J51" s="75"/>
      <c r="K51" s="75"/>
      <c r="L51" s="75"/>
      <c r="M51" s="75"/>
      <c r="N51" s="75"/>
      <c r="O51" s="75"/>
      <c r="P51" s="75"/>
      <c r="Q51" s="75"/>
      <c r="R51" s="165">
        <v>1</v>
      </c>
      <c r="S51" s="165">
        <v>2</v>
      </c>
      <c r="T51" s="171" t="s">
        <v>177</v>
      </c>
      <c r="U51" s="67" t="s">
        <v>161</v>
      </c>
      <c r="V51" s="171" t="s">
        <v>178</v>
      </c>
      <c r="W51" s="67" t="s">
        <v>161</v>
      </c>
      <c r="X51" s="67" t="s">
        <v>161</v>
      </c>
      <c r="Y51" s="171" t="s">
        <v>180</v>
      </c>
      <c r="Z51" s="67" t="s">
        <v>161</v>
      </c>
      <c r="AA51" s="172" t="s">
        <v>177</v>
      </c>
      <c r="AB51" s="69" t="s">
        <v>7</v>
      </c>
      <c r="AC51" s="175" t="s">
        <v>115</v>
      </c>
      <c r="AD51" s="96">
        <v>23</v>
      </c>
      <c r="AE51" s="96">
        <v>23</v>
      </c>
      <c r="AF51" s="96"/>
      <c r="AG51" s="96"/>
    </row>
    <row r="52" spans="1:33" ht="15">
      <c r="A52" s="75"/>
      <c r="B52" s="75"/>
      <c r="C52" s="162"/>
      <c r="D52" s="162"/>
      <c r="E52" s="162"/>
      <c r="F52" s="162"/>
      <c r="G52" s="162"/>
      <c r="H52" s="162"/>
      <c r="I52" s="75"/>
      <c r="J52" s="75"/>
      <c r="K52" s="75"/>
      <c r="L52" s="75"/>
      <c r="M52" s="75"/>
      <c r="N52" s="75"/>
      <c r="O52" s="75"/>
      <c r="P52" s="75"/>
      <c r="Q52" s="75"/>
      <c r="R52" s="165">
        <v>1</v>
      </c>
      <c r="S52" s="165">
        <v>2</v>
      </c>
      <c r="T52" s="171" t="s">
        <v>177</v>
      </c>
      <c r="U52" s="67" t="s">
        <v>161</v>
      </c>
      <c r="V52" s="171" t="s">
        <v>178</v>
      </c>
      <c r="W52" s="67" t="s">
        <v>161</v>
      </c>
      <c r="X52" s="67" t="s">
        <v>161</v>
      </c>
      <c r="Y52" s="171" t="s">
        <v>180</v>
      </c>
      <c r="Z52" s="67" t="s">
        <v>161</v>
      </c>
      <c r="AA52" s="172" t="s">
        <v>178</v>
      </c>
      <c r="AB52" s="69" t="s">
        <v>337</v>
      </c>
      <c r="AC52" s="175" t="s">
        <v>108</v>
      </c>
      <c r="AD52" s="96">
        <v>2</v>
      </c>
      <c r="AE52" s="96">
        <v>2</v>
      </c>
      <c r="AF52" s="96"/>
      <c r="AG52" s="96"/>
    </row>
    <row r="53" spans="1:33" ht="15">
      <c r="A53" s="75"/>
      <c r="B53" s="75"/>
      <c r="C53" s="162"/>
      <c r="D53" s="162"/>
      <c r="E53" s="162"/>
      <c r="F53" s="162"/>
      <c r="G53" s="162"/>
      <c r="H53" s="162"/>
      <c r="I53" s="75"/>
      <c r="J53" s="75"/>
      <c r="K53" s="75"/>
      <c r="L53" s="75"/>
      <c r="M53" s="75"/>
      <c r="N53" s="75"/>
      <c r="O53" s="75"/>
      <c r="P53" s="75"/>
      <c r="Q53" s="75"/>
      <c r="R53" s="165">
        <v>1</v>
      </c>
      <c r="S53" s="165">
        <v>2</v>
      </c>
      <c r="T53" s="171" t="s">
        <v>177</v>
      </c>
      <c r="U53" s="67" t="s">
        <v>161</v>
      </c>
      <c r="V53" s="171" t="s">
        <v>178</v>
      </c>
      <c r="W53" s="67" t="s">
        <v>161</v>
      </c>
      <c r="X53" s="67" t="s">
        <v>161</v>
      </c>
      <c r="Y53" s="171" t="s">
        <v>180</v>
      </c>
      <c r="Z53" s="67" t="s">
        <v>161</v>
      </c>
      <c r="AA53" s="172" t="s">
        <v>179</v>
      </c>
      <c r="AB53" s="69" t="s">
        <v>338</v>
      </c>
      <c r="AC53" s="175" t="s">
        <v>108</v>
      </c>
      <c r="AD53" s="96">
        <v>1</v>
      </c>
      <c r="AE53" s="96">
        <v>1</v>
      </c>
      <c r="AF53" s="96"/>
      <c r="AG53" s="96"/>
    </row>
    <row r="54" spans="1:33" ht="27">
      <c r="A54" s="173"/>
      <c r="B54" s="173"/>
      <c r="C54" s="174"/>
      <c r="D54" s="174"/>
      <c r="E54" s="174"/>
      <c r="F54" s="174"/>
      <c r="G54" s="174"/>
      <c r="H54" s="174"/>
      <c r="I54" s="173"/>
      <c r="J54" s="173"/>
      <c r="K54" s="109"/>
      <c r="L54" s="109"/>
      <c r="M54" s="109"/>
      <c r="N54" s="109"/>
      <c r="O54" s="109"/>
      <c r="P54" s="109"/>
      <c r="Q54" s="109"/>
      <c r="R54" s="165">
        <v>1</v>
      </c>
      <c r="S54" s="165">
        <v>2</v>
      </c>
      <c r="T54" s="171" t="s">
        <v>177</v>
      </c>
      <c r="U54" s="67" t="s">
        <v>161</v>
      </c>
      <c r="V54" s="171" t="s">
        <v>178</v>
      </c>
      <c r="W54" s="67" t="s">
        <v>161</v>
      </c>
      <c r="X54" s="67" t="s">
        <v>161</v>
      </c>
      <c r="Y54" s="171" t="s">
        <v>181</v>
      </c>
      <c r="Z54" s="67" t="s">
        <v>161</v>
      </c>
      <c r="AA54" s="164" t="s">
        <v>161</v>
      </c>
      <c r="AB54" s="176" t="s">
        <v>339</v>
      </c>
      <c r="AC54" s="170" t="s">
        <v>109</v>
      </c>
      <c r="AD54" s="177">
        <v>1</v>
      </c>
      <c r="AE54" s="177">
        <v>1</v>
      </c>
      <c r="AF54" s="177"/>
      <c r="AG54" s="96"/>
    </row>
    <row r="55" spans="1:33" ht="26.25">
      <c r="A55" s="75"/>
      <c r="B55" s="75"/>
      <c r="C55" s="162"/>
      <c r="D55" s="162"/>
      <c r="E55" s="162"/>
      <c r="F55" s="162"/>
      <c r="G55" s="162"/>
      <c r="H55" s="162"/>
      <c r="I55" s="75"/>
      <c r="J55" s="75"/>
      <c r="K55" s="75"/>
      <c r="L55" s="75"/>
      <c r="M55" s="75"/>
      <c r="N55" s="75"/>
      <c r="O55" s="75"/>
      <c r="P55" s="75"/>
      <c r="Q55" s="75"/>
      <c r="R55" s="165">
        <v>1</v>
      </c>
      <c r="S55" s="165">
        <v>2</v>
      </c>
      <c r="T55" s="171" t="s">
        <v>177</v>
      </c>
      <c r="U55" s="67" t="s">
        <v>161</v>
      </c>
      <c r="V55" s="171" t="s">
        <v>178</v>
      </c>
      <c r="W55" s="67" t="s">
        <v>161</v>
      </c>
      <c r="X55" s="67" t="s">
        <v>161</v>
      </c>
      <c r="Y55" s="171" t="s">
        <v>181</v>
      </c>
      <c r="Z55" s="67" t="s">
        <v>161</v>
      </c>
      <c r="AA55" s="172" t="s">
        <v>177</v>
      </c>
      <c r="AB55" s="69" t="s">
        <v>340</v>
      </c>
      <c r="AC55" s="175" t="s">
        <v>108</v>
      </c>
      <c r="AD55" s="103">
        <v>60</v>
      </c>
      <c r="AE55" s="103">
        <v>60</v>
      </c>
      <c r="AF55" s="103"/>
      <c r="AG55" s="103"/>
    </row>
    <row r="56" spans="1:33" ht="32.25" customHeight="1">
      <c r="A56" s="75"/>
      <c r="B56" s="75"/>
      <c r="C56" s="162"/>
      <c r="D56" s="162"/>
      <c r="E56" s="162"/>
      <c r="F56" s="162"/>
      <c r="G56" s="162"/>
      <c r="H56" s="162"/>
      <c r="I56" s="75"/>
      <c r="J56" s="75"/>
      <c r="K56" s="75"/>
      <c r="L56" s="75"/>
      <c r="M56" s="75"/>
      <c r="N56" s="75"/>
      <c r="O56" s="75"/>
      <c r="P56" s="75"/>
      <c r="Q56" s="75"/>
      <c r="R56" s="165">
        <v>1</v>
      </c>
      <c r="S56" s="165">
        <v>2</v>
      </c>
      <c r="T56" s="171" t="s">
        <v>177</v>
      </c>
      <c r="U56" s="67" t="s">
        <v>161</v>
      </c>
      <c r="V56" s="171" t="s">
        <v>178</v>
      </c>
      <c r="W56" s="67" t="s">
        <v>161</v>
      </c>
      <c r="X56" s="67" t="s">
        <v>161</v>
      </c>
      <c r="Y56" s="171" t="s">
        <v>181</v>
      </c>
      <c r="Z56" s="67" t="s">
        <v>161</v>
      </c>
      <c r="AA56" s="172" t="s">
        <v>178</v>
      </c>
      <c r="AB56" s="69" t="s">
        <v>341</v>
      </c>
      <c r="AC56" s="175" t="s">
        <v>108</v>
      </c>
      <c r="AD56" s="96">
        <v>100</v>
      </c>
      <c r="AE56" s="96">
        <v>100</v>
      </c>
      <c r="AF56" s="96"/>
      <c r="AG56" s="96"/>
    </row>
    <row r="57" spans="1:33" ht="27">
      <c r="A57" s="173"/>
      <c r="B57" s="173"/>
      <c r="C57" s="174"/>
      <c r="D57" s="174"/>
      <c r="E57" s="174"/>
      <c r="F57" s="174"/>
      <c r="G57" s="174"/>
      <c r="H57" s="174"/>
      <c r="I57" s="173"/>
      <c r="J57" s="173"/>
      <c r="K57" s="109"/>
      <c r="L57" s="109"/>
      <c r="M57" s="109"/>
      <c r="N57" s="109"/>
      <c r="O57" s="109"/>
      <c r="P57" s="109"/>
      <c r="Q57" s="109"/>
      <c r="R57" s="165">
        <v>1</v>
      </c>
      <c r="S57" s="165">
        <v>2</v>
      </c>
      <c r="T57" s="171" t="s">
        <v>177</v>
      </c>
      <c r="U57" s="67" t="s">
        <v>161</v>
      </c>
      <c r="V57" s="171" t="s">
        <v>178</v>
      </c>
      <c r="W57" s="67" t="s">
        <v>161</v>
      </c>
      <c r="X57" s="67" t="s">
        <v>161</v>
      </c>
      <c r="Y57" s="171" t="s">
        <v>182</v>
      </c>
      <c r="Z57" s="67" t="s">
        <v>161</v>
      </c>
      <c r="AA57" s="164" t="s">
        <v>161</v>
      </c>
      <c r="AB57" s="176" t="s">
        <v>13</v>
      </c>
      <c r="AC57" s="170" t="s">
        <v>109</v>
      </c>
      <c r="AD57" s="177">
        <v>1</v>
      </c>
      <c r="AE57" s="177">
        <v>1</v>
      </c>
      <c r="AF57" s="177"/>
      <c r="AG57" s="177"/>
    </row>
    <row r="58" spans="1:33" ht="26.25">
      <c r="A58" s="75"/>
      <c r="B58" s="75"/>
      <c r="C58" s="162"/>
      <c r="D58" s="162"/>
      <c r="E58" s="162"/>
      <c r="F58" s="162"/>
      <c r="G58" s="162"/>
      <c r="H58" s="162"/>
      <c r="I58" s="75"/>
      <c r="J58" s="75"/>
      <c r="K58" s="75"/>
      <c r="L58" s="75"/>
      <c r="M58" s="75"/>
      <c r="N58" s="75"/>
      <c r="O58" s="75"/>
      <c r="P58" s="75"/>
      <c r="Q58" s="75"/>
      <c r="R58" s="165">
        <v>1</v>
      </c>
      <c r="S58" s="165">
        <v>2</v>
      </c>
      <c r="T58" s="171" t="s">
        <v>177</v>
      </c>
      <c r="U58" s="67" t="s">
        <v>161</v>
      </c>
      <c r="V58" s="171" t="s">
        <v>178</v>
      </c>
      <c r="W58" s="67" t="s">
        <v>161</v>
      </c>
      <c r="X58" s="67" t="s">
        <v>161</v>
      </c>
      <c r="Y58" s="171" t="s">
        <v>182</v>
      </c>
      <c r="Z58" s="67" t="s">
        <v>161</v>
      </c>
      <c r="AA58" s="172" t="s">
        <v>177</v>
      </c>
      <c r="AB58" s="69" t="s">
        <v>15</v>
      </c>
      <c r="AC58" s="175" t="s">
        <v>108</v>
      </c>
      <c r="AD58" s="96">
        <v>5</v>
      </c>
      <c r="AE58" s="96">
        <v>5</v>
      </c>
      <c r="AF58" s="96"/>
      <c r="AG58" s="96"/>
    </row>
    <row r="59" spans="1:33" ht="26.25">
      <c r="A59" s="75"/>
      <c r="B59" s="75"/>
      <c r="C59" s="162"/>
      <c r="D59" s="162"/>
      <c r="E59" s="162"/>
      <c r="F59" s="162"/>
      <c r="G59" s="162"/>
      <c r="H59" s="162"/>
      <c r="I59" s="75"/>
      <c r="J59" s="75"/>
      <c r="K59" s="75"/>
      <c r="L59" s="75"/>
      <c r="M59" s="75"/>
      <c r="N59" s="75"/>
      <c r="O59" s="75"/>
      <c r="P59" s="75"/>
      <c r="Q59" s="75"/>
      <c r="R59" s="165">
        <v>1</v>
      </c>
      <c r="S59" s="165">
        <v>2</v>
      </c>
      <c r="T59" s="171" t="s">
        <v>177</v>
      </c>
      <c r="U59" s="67" t="s">
        <v>161</v>
      </c>
      <c r="V59" s="171" t="s">
        <v>178</v>
      </c>
      <c r="W59" s="67" t="s">
        <v>161</v>
      </c>
      <c r="X59" s="67" t="s">
        <v>161</v>
      </c>
      <c r="Y59" s="171" t="s">
        <v>182</v>
      </c>
      <c r="Z59" s="67" t="s">
        <v>161</v>
      </c>
      <c r="AA59" s="172" t="s">
        <v>178</v>
      </c>
      <c r="AB59" s="69" t="s">
        <v>342</v>
      </c>
      <c r="AC59" s="58" t="s">
        <v>215</v>
      </c>
      <c r="AD59" s="99">
        <v>30</v>
      </c>
      <c r="AE59" s="99">
        <v>30</v>
      </c>
      <c r="AF59" s="99"/>
      <c r="AG59" s="99"/>
    </row>
    <row r="60" spans="1:33" ht="39">
      <c r="A60" s="173">
        <v>1</v>
      </c>
      <c r="B60" s="173">
        <v>1</v>
      </c>
      <c r="C60" s="174">
        <v>1</v>
      </c>
      <c r="D60" s="174">
        <v>0</v>
      </c>
      <c r="E60" s="174">
        <v>5</v>
      </c>
      <c r="F60" s="174">
        <v>0</v>
      </c>
      <c r="G60" s="174">
        <v>1</v>
      </c>
      <c r="H60" s="174">
        <v>1</v>
      </c>
      <c r="I60" s="173">
        <v>2</v>
      </c>
      <c r="J60" s="173">
        <v>1</v>
      </c>
      <c r="K60" s="173">
        <v>0</v>
      </c>
      <c r="L60" s="173">
        <v>2</v>
      </c>
      <c r="M60" s="173">
        <v>2</v>
      </c>
      <c r="N60" s="173">
        <v>0</v>
      </c>
      <c r="O60" s="173">
        <v>0</v>
      </c>
      <c r="P60" s="173">
        <v>7</v>
      </c>
      <c r="Q60" s="173">
        <v>0</v>
      </c>
      <c r="R60" s="165">
        <v>1</v>
      </c>
      <c r="S60" s="165">
        <v>2</v>
      </c>
      <c r="T60" s="171" t="s">
        <v>177</v>
      </c>
      <c r="U60" s="67" t="s">
        <v>161</v>
      </c>
      <c r="V60" s="171" t="s">
        <v>178</v>
      </c>
      <c r="W60" s="67" t="s">
        <v>161</v>
      </c>
      <c r="X60" s="67" t="s">
        <v>161</v>
      </c>
      <c r="Y60" s="171" t="s">
        <v>162</v>
      </c>
      <c r="Z60" s="67" t="s">
        <v>161</v>
      </c>
      <c r="AA60" s="172" t="s">
        <v>161</v>
      </c>
      <c r="AB60" s="69" t="s">
        <v>16</v>
      </c>
      <c r="AC60" s="58" t="s">
        <v>215</v>
      </c>
      <c r="AD60" s="181">
        <v>180.9</v>
      </c>
      <c r="AE60" s="181">
        <v>173.7</v>
      </c>
      <c r="AF60" s="193">
        <v>0.96</v>
      </c>
      <c r="AG60" s="181"/>
    </row>
    <row r="61" spans="1:33" ht="15">
      <c r="A61" s="75"/>
      <c r="B61" s="75"/>
      <c r="C61" s="162"/>
      <c r="D61" s="162"/>
      <c r="E61" s="162"/>
      <c r="F61" s="162"/>
      <c r="G61" s="162"/>
      <c r="H61" s="162"/>
      <c r="I61" s="75"/>
      <c r="J61" s="75"/>
      <c r="K61" s="75"/>
      <c r="L61" s="75"/>
      <c r="M61" s="75"/>
      <c r="N61" s="75"/>
      <c r="O61" s="75"/>
      <c r="P61" s="75"/>
      <c r="Q61" s="75"/>
      <c r="R61" s="165">
        <v>1</v>
      </c>
      <c r="S61" s="165">
        <v>2</v>
      </c>
      <c r="T61" s="171" t="s">
        <v>177</v>
      </c>
      <c r="U61" s="67" t="s">
        <v>161</v>
      </c>
      <c r="V61" s="171" t="s">
        <v>178</v>
      </c>
      <c r="W61" s="67" t="s">
        <v>161</v>
      </c>
      <c r="X61" s="67" t="s">
        <v>161</v>
      </c>
      <c r="Y61" s="171" t="s">
        <v>162</v>
      </c>
      <c r="Z61" s="67" t="s">
        <v>161</v>
      </c>
      <c r="AA61" s="172" t="s">
        <v>177</v>
      </c>
      <c r="AB61" s="69" t="s">
        <v>322</v>
      </c>
      <c r="AC61" s="58" t="s">
        <v>320</v>
      </c>
      <c r="AD61" s="65">
        <v>1320</v>
      </c>
      <c r="AE61" s="65">
        <v>1320</v>
      </c>
      <c r="AF61" s="65"/>
      <c r="AG61" s="65"/>
    </row>
    <row r="62" spans="1:33" ht="42" customHeight="1">
      <c r="A62" s="75"/>
      <c r="B62" s="75"/>
      <c r="C62" s="162"/>
      <c r="D62" s="162"/>
      <c r="E62" s="162"/>
      <c r="F62" s="162"/>
      <c r="G62" s="162"/>
      <c r="H62" s="162"/>
      <c r="I62" s="75"/>
      <c r="J62" s="75"/>
      <c r="K62" s="75"/>
      <c r="L62" s="75"/>
      <c r="M62" s="75"/>
      <c r="N62" s="75"/>
      <c r="O62" s="75"/>
      <c r="P62" s="75"/>
      <c r="Q62" s="75"/>
      <c r="R62" s="165">
        <v>1</v>
      </c>
      <c r="S62" s="165">
        <v>2</v>
      </c>
      <c r="T62" s="171" t="s">
        <v>177</v>
      </c>
      <c r="U62" s="67" t="s">
        <v>161</v>
      </c>
      <c r="V62" s="171" t="s">
        <v>178</v>
      </c>
      <c r="W62" s="67" t="s">
        <v>161</v>
      </c>
      <c r="X62" s="67" t="s">
        <v>161</v>
      </c>
      <c r="Y62" s="171" t="s">
        <v>183</v>
      </c>
      <c r="Z62" s="67" t="s">
        <v>161</v>
      </c>
      <c r="AA62" s="172" t="s">
        <v>161</v>
      </c>
      <c r="AB62" s="189" t="s">
        <v>23</v>
      </c>
      <c r="AC62" s="170" t="s">
        <v>109</v>
      </c>
      <c r="AD62" s="177">
        <v>1</v>
      </c>
      <c r="AE62" s="96">
        <v>1</v>
      </c>
      <c r="AF62" s="96"/>
      <c r="AG62" s="96"/>
    </row>
    <row r="63" spans="1:33" ht="42" customHeight="1">
      <c r="A63" s="75"/>
      <c r="B63" s="75"/>
      <c r="C63" s="162"/>
      <c r="D63" s="162"/>
      <c r="E63" s="162"/>
      <c r="F63" s="162"/>
      <c r="G63" s="162"/>
      <c r="H63" s="162"/>
      <c r="I63" s="75"/>
      <c r="J63" s="75"/>
      <c r="K63" s="75"/>
      <c r="L63" s="75"/>
      <c r="M63" s="75"/>
      <c r="N63" s="75"/>
      <c r="O63" s="75"/>
      <c r="P63" s="75"/>
      <c r="Q63" s="75"/>
      <c r="R63" s="165">
        <v>1</v>
      </c>
      <c r="S63" s="165">
        <v>2</v>
      </c>
      <c r="T63" s="171" t="s">
        <v>177</v>
      </c>
      <c r="U63" s="67" t="s">
        <v>161</v>
      </c>
      <c r="V63" s="171" t="s">
        <v>178</v>
      </c>
      <c r="W63" s="67" t="s">
        <v>161</v>
      </c>
      <c r="X63" s="67" t="s">
        <v>161</v>
      </c>
      <c r="Y63" s="171" t="s">
        <v>183</v>
      </c>
      <c r="Z63" s="67" t="s">
        <v>161</v>
      </c>
      <c r="AA63" s="172" t="s">
        <v>177</v>
      </c>
      <c r="AB63" s="123" t="s">
        <v>6</v>
      </c>
      <c r="AC63" s="58" t="s">
        <v>321</v>
      </c>
      <c r="AD63" s="65">
        <v>35</v>
      </c>
      <c r="AE63" s="65">
        <v>35</v>
      </c>
      <c r="AF63" s="65"/>
      <c r="AG63" s="65"/>
    </row>
    <row r="64" spans="1:33" ht="39">
      <c r="A64" s="75"/>
      <c r="B64" s="75"/>
      <c r="C64" s="162"/>
      <c r="D64" s="162"/>
      <c r="E64" s="162"/>
      <c r="F64" s="162"/>
      <c r="G64" s="162"/>
      <c r="H64" s="162"/>
      <c r="I64" s="75"/>
      <c r="J64" s="75"/>
      <c r="K64" s="75"/>
      <c r="L64" s="75"/>
      <c r="M64" s="75"/>
      <c r="N64" s="75"/>
      <c r="O64" s="75"/>
      <c r="P64" s="75"/>
      <c r="Q64" s="75"/>
      <c r="R64" s="165">
        <v>1</v>
      </c>
      <c r="S64" s="165">
        <v>2</v>
      </c>
      <c r="T64" s="171" t="s">
        <v>177</v>
      </c>
      <c r="U64" s="67" t="s">
        <v>161</v>
      </c>
      <c r="V64" s="171" t="s">
        <v>178</v>
      </c>
      <c r="W64" s="67" t="s">
        <v>161</v>
      </c>
      <c r="X64" s="67" t="s">
        <v>161</v>
      </c>
      <c r="Y64" s="171" t="s">
        <v>183</v>
      </c>
      <c r="Z64" s="67" t="s">
        <v>161</v>
      </c>
      <c r="AA64" s="172" t="s">
        <v>178</v>
      </c>
      <c r="AB64" s="69" t="s">
        <v>24</v>
      </c>
      <c r="AC64" s="58" t="s">
        <v>321</v>
      </c>
      <c r="AD64" s="65">
        <v>0.5</v>
      </c>
      <c r="AE64" s="65">
        <v>0.5</v>
      </c>
      <c r="AF64" s="65"/>
      <c r="AG64" s="65"/>
    </row>
    <row r="65" spans="1:33" ht="15">
      <c r="A65" s="91"/>
      <c r="B65" s="92"/>
      <c r="C65" s="159"/>
      <c r="D65" s="160"/>
      <c r="E65" s="159"/>
      <c r="F65" s="160"/>
      <c r="G65" s="160"/>
      <c r="H65" s="160"/>
      <c r="I65" s="93"/>
      <c r="J65" s="93"/>
      <c r="K65" s="93"/>
      <c r="L65" s="93"/>
      <c r="M65" s="93"/>
      <c r="N65" s="93"/>
      <c r="O65" s="93"/>
      <c r="P65" s="93"/>
      <c r="Q65" s="93"/>
      <c r="R65" s="165">
        <v>1</v>
      </c>
      <c r="S65" s="165">
        <v>2</v>
      </c>
      <c r="T65" s="171" t="s">
        <v>177</v>
      </c>
      <c r="U65" s="67" t="s">
        <v>161</v>
      </c>
      <c r="V65" s="171" t="s">
        <v>179</v>
      </c>
      <c r="W65" s="67" t="s">
        <v>161</v>
      </c>
      <c r="X65" s="67" t="s">
        <v>161</v>
      </c>
      <c r="Y65" s="67" t="s">
        <v>161</v>
      </c>
      <c r="Z65" s="67" t="s">
        <v>161</v>
      </c>
      <c r="AA65" s="164" t="s">
        <v>161</v>
      </c>
      <c r="AB65" s="176" t="s">
        <v>91</v>
      </c>
      <c r="AC65" s="179" t="s">
        <v>215</v>
      </c>
      <c r="AD65" s="180">
        <v>0</v>
      </c>
      <c r="AE65" s="180">
        <v>0</v>
      </c>
      <c r="AF65" s="180"/>
      <c r="AG65" s="180"/>
    </row>
    <row r="66" spans="1:33" ht="15">
      <c r="A66" s="91"/>
      <c r="B66" s="92"/>
      <c r="C66" s="159"/>
      <c r="D66" s="160"/>
      <c r="E66" s="159"/>
      <c r="F66" s="160"/>
      <c r="G66" s="160"/>
      <c r="H66" s="160"/>
      <c r="I66" s="93"/>
      <c r="J66" s="93"/>
      <c r="K66" s="93"/>
      <c r="L66" s="93"/>
      <c r="M66" s="93"/>
      <c r="N66" s="93"/>
      <c r="O66" s="93"/>
      <c r="P66" s="93"/>
      <c r="Q66" s="93"/>
      <c r="R66" s="165">
        <v>1</v>
      </c>
      <c r="S66" s="165">
        <v>2</v>
      </c>
      <c r="T66" s="171" t="s">
        <v>177</v>
      </c>
      <c r="U66" s="67" t="s">
        <v>161</v>
      </c>
      <c r="V66" s="171" t="s">
        <v>179</v>
      </c>
      <c r="W66" s="67" t="s">
        <v>161</v>
      </c>
      <c r="X66" s="67" t="s">
        <v>161</v>
      </c>
      <c r="Y66" s="67" t="s">
        <v>161</v>
      </c>
      <c r="Z66" s="67" t="s">
        <v>161</v>
      </c>
      <c r="AA66" s="172" t="s">
        <v>177</v>
      </c>
      <c r="AB66" s="69" t="s">
        <v>17</v>
      </c>
      <c r="AC66" s="81" t="s">
        <v>108</v>
      </c>
      <c r="AD66" s="103">
        <v>90</v>
      </c>
      <c r="AE66" s="103">
        <v>90</v>
      </c>
      <c r="AF66" s="103"/>
      <c r="AG66" s="103"/>
    </row>
    <row r="67" spans="1:33" ht="27">
      <c r="A67" s="173"/>
      <c r="B67" s="173"/>
      <c r="C67" s="174"/>
      <c r="D67" s="174"/>
      <c r="E67" s="174"/>
      <c r="F67" s="174"/>
      <c r="G67" s="174"/>
      <c r="H67" s="174"/>
      <c r="I67" s="173"/>
      <c r="J67" s="173"/>
      <c r="K67" s="109"/>
      <c r="L67" s="109"/>
      <c r="M67" s="109"/>
      <c r="N67" s="109"/>
      <c r="O67" s="109"/>
      <c r="P67" s="109"/>
      <c r="Q67" s="109"/>
      <c r="R67" s="165">
        <v>1</v>
      </c>
      <c r="S67" s="165">
        <v>2</v>
      </c>
      <c r="T67" s="171" t="s">
        <v>177</v>
      </c>
      <c r="U67" s="67" t="s">
        <v>161</v>
      </c>
      <c r="V67" s="171" t="s">
        <v>179</v>
      </c>
      <c r="W67" s="67" t="s">
        <v>161</v>
      </c>
      <c r="X67" s="67" t="s">
        <v>161</v>
      </c>
      <c r="Y67" s="171" t="s">
        <v>178</v>
      </c>
      <c r="Z67" s="67" t="s">
        <v>161</v>
      </c>
      <c r="AA67" s="164" t="s">
        <v>161</v>
      </c>
      <c r="AB67" s="176" t="s">
        <v>349</v>
      </c>
      <c r="AC67" s="170" t="s">
        <v>109</v>
      </c>
      <c r="AD67" s="177">
        <v>1</v>
      </c>
      <c r="AE67" s="177">
        <v>1</v>
      </c>
      <c r="AF67" s="177"/>
      <c r="AG67" s="177"/>
    </row>
    <row r="68" spans="1:33" ht="26.25">
      <c r="A68" s="75"/>
      <c r="B68" s="75"/>
      <c r="C68" s="162"/>
      <c r="D68" s="162"/>
      <c r="E68" s="162"/>
      <c r="F68" s="162"/>
      <c r="G68" s="162"/>
      <c r="H68" s="162"/>
      <c r="I68" s="75"/>
      <c r="J68" s="75"/>
      <c r="K68" s="75"/>
      <c r="L68" s="75"/>
      <c r="M68" s="75"/>
      <c r="N68" s="75"/>
      <c r="O68" s="75"/>
      <c r="P68" s="75"/>
      <c r="Q68" s="75"/>
      <c r="R68" s="165">
        <v>1</v>
      </c>
      <c r="S68" s="165">
        <v>2</v>
      </c>
      <c r="T68" s="171" t="s">
        <v>177</v>
      </c>
      <c r="U68" s="67" t="s">
        <v>161</v>
      </c>
      <c r="V68" s="171" t="s">
        <v>179</v>
      </c>
      <c r="W68" s="67" t="s">
        <v>161</v>
      </c>
      <c r="X68" s="67" t="s">
        <v>161</v>
      </c>
      <c r="Y68" s="171" t="s">
        <v>178</v>
      </c>
      <c r="Z68" s="67" t="s">
        <v>161</v>
      </c>
      <c r="AA68" s="172" t="s">
        <v>177</v>
      </c>
      <c r="AB68" s="69" t="s">
        <v>343</v>
      </c>
      <c r="AC68" s="175" t="s">
        <v>108</v>
      </c>
      <c r="AD68" s="103">
        <v>35</v>
      </c>
      <c r="AE68" s="103">
        <v>35</v>
      </c>
      <c r="AF68" s="103"/>
      <c r="AG68" s="103"/>
    </row>
    <row r="69" spans="1:33" ht="26.25">
      <c r="A69" s="75"/>
      <c r="B69" s="75"/>
      <c r="C69" s="162"/>
      <c r="D69" s="162"/>
      <c r="E69" s="162"/>
      <c r="F69" s="162"/>
      <c r="G69" s="162"/>
      <c r="H69" s="162"/>
      <c r="I69" s="75"/>
      <c r="J69" s="75"/>
      <c r="K69" s="75"/>
      <c r="L69" s="75"/>
      <c r="M69" s="75"/>
      <c r="N69" s="75"/>
      <c r="O69" s="75"/>
      <c r="P69" s="75"/>
      <c r="Q69" s="75"/>
      <c r="R69" s="165">
        <v>1</v>
      </c>
      <c r="S69" s="165">
        <v>2</v>
      </c>
      <c r="T69" s="171" t="s">
        <v>177</v>
      </c>
      <c r="U69" s="67" t="s">
        <v>161</v>
      </c>
      <c r="V69" s="171" t="s">
        <v>179</v>
      </c>
      <c r="W69" s="67" t="s">
        <v>161</v>
      </c>
      <c r="X69" s="67" t="s">
        <v>161</v>
      </c>
      <c r="Y69" s="171" t="s">
        <v>178</v>
      </c>
      <c r="Z69" s="67" t="s">
        <v>161</v>
      </c>
      <c r="AA69" s="172" t="s">
        <v>178</v>
      </c>
      <c r="AB69" s="69" t="s">
        <v>344</v>
      </c>
      <c r="AC69" s="175" t="s">
        <v>108</v>
      </c>
      <c r="AD69" s="96">
        <v>50</v>
      </c>
      <c r="AE69" s="96">
        <v>50</v>
      </c>
      <c r="AF69" s="96"/>
      <c r="AG69" s="96"/>
    </row>
    <row r="70" spans="1:33" ht="26.25">
      <c r="A70" s="75"/>
      <c r="B70" s="75"/>
      <c r="C70" s="162"/>
      <c r="D70" s="162"/>
      <c r="E70" s="162"/>
      <c r="F70" s="162"/>
      <c r="G70" s="162"/>
      <c r="H70" s="162"/>
      <c r="I70" s="75"/>
      <c r="J70" s="75"/>
      <c r="K70" s="75"/>
      <c r="L70" s="75"/>
      <c r="M70" s="75"/>
      <c r="N70" s="75"/>
      <c r="O70" s="75"/>
      <c r="P70" s="75"/>
      <c r="Q70" s="75"/>
      <c r="R70" s="165">
        <v>1</v>
      </c>
      <c r="S70" s="165">
        <v>2</v>
      </c>
      <c r="T70" s="171" t="s">
        <v>177</v>
      </c>
      <c r="U70" s="67" t="s">
        <v>161</v>
      </c>
      <c r="V70" s="171" t="s">
        <v>179</v>
      </c>
      <c r="W70" s="67" t="s">
        <v>161</v>
      </c>
      <c r="X70" s="67" t="s">
        <v>161</v>
      </c>
      <c r="Y70" s="171" t="s">
        <v>178</v>
      </c>
      <c r="Z70" s="67" t="s">
        <v>161</v>
      </c>
      <c r="AA70" s="172" t="s">
        <v>179</v>
      </c>
      <c r="AB70" s="69" t="s">
        <v>18</v>
      </c>
      <c r="AC70" s="175" t="s">
        <v>321</v>
      </c>
      <c r="AD70" s="99">
        <v>10</v>
      </c>
      <c r="AE70" s="99">
        <v>10</v>
      </c>
      <c r="AF70" s="99"/>
      <c r="AG70" s="99"/>
    </row>
    <row r="71" spans="1:33" ht="27">
      <c r="A71" s="173"/>
      <c r="B71" s="173"/>
      <c r="C71" s="174"/>
      <c r="D71" s="174"/>
      <c r="E71" s="174"/>
      <c r="F71" s="174"/>
      <c r="G71" s="174"/>
      <c r="H71" s="174"/>
      <c r="I71" s="173"/>
      <c r="J71" s="173"/>
      <c r="K71" s="109"/>
      <c r="L71" s="109"/>
      <c r="M71" s="109"/>
      <c r="N71" s="109"/>
      <c r="O71" s="109"/>
      <c r="P71" s="109"/>
      <c r="Q71" s="109"/>
      <c r="R71" s="165">
        <v>1</v>
      </c>
      <c r="S71" s="165">
        <v>2</v>
      </c>
      <c r="T71" s="171" t="s">
        <v>177</v>
      </c>
      <c r="U71" s="67" t="s">
        <v>161</v>
      </c>
      <c r="V71" s="171" t="s">
        <v>179</v>
      </c>
      <c r="W71" s="67" t="s">
        <v>161</v>
      </c>
      <c r="X71" s="67" t="s">
        <v>161</v>
      </c>
      <c r="Y71" s="171" t="s">
        <v>179</v>
      </c>
      <c r="Z71" s="67" t="s">
        <v>161</v>
      </c>
      <c r="AA71" s="164" t="s">
        <v>161</v>
      </c>
      <c r="AB71" s="176" t="s">
        <v>350</v>
      </c>
      <c r="AC71" s="170" t="s">
        <v>109</v>
      </c>
      <c r="AD71" s="177">
        <v>1</v>
      </c>
      <c r="AE71" s="177">
        <v>1</v>
      </c>
      <c r="AF71" s="177"/>
      <c r="AG71" s="177"/>
    </row>
    <row r="72" spans="1:33" ht="27">
      <c r="A72" s="75"/>
      <c r="B72" s="75"/>
      <c r="C72" s="162"/>
      <c r="D72" s="162"/>
      <c r="E72" s="162"/>
      <c r="F72" s="162"/>
      <c r="G72" s="162"/>
      <c r="H72" s="162"/>
      <c r="I72" s="75"/>
      <c r="J72" s="75"/>
      <c r="K72" s="75"/>
      <c r="L72" s="75"/>
      <c r="M72" s="75"/>
      <c r="N72" s="75"/>
      <c r="O72" s="75"/>
      <c r="P72" s="75"/>
      <c r="Q72" s="75"/>
      <c r="R72" s="165">
        <v>1</v>
      </c>
      <c r="S72" s="165">
        <v>2</v>
      </c>
      <c r="T72" s="171" t="s">
        <v>177</v>
      </c>
      <c r="U72" s="67" t="s">
        <v>161</v>
      </c>
      <c r="V72" s="171" t="s">
        <v>179</v>
      </c>
      <c r="W72" s="67" t="s">
        <v>161</v>
      </c>
      <c r="X72" s="67" t="s">
        <v>161</v>
      </c>
      <c r="Y72" s="171" t="s">
        <v>179</v>
      </c>
      <c r="Z72" s="67" t="s">
        <v>161</v>
      </c>
      <c r="AA72" s="172" t="s">
        <v>177</v>
      </c>
      <c r="AB72" s="69" t="s">
        <v>348</v>
      </c>
      <c r="AC72" s="58" t="s">
        <v>109</v>
      </c>
      <c r="AD72" s="87">
        <v>1</v>
      </c>
      <c r="AE72" s="87">
        <v>1</v>
      </c>
      <c r="AF72" s="87"/>
      <c r="AG72" s="87"/>
    </row>
    <row r="73" spans="1:33" ht="26.25">
      <c r="A73" s="75"/>
      <c r="B73" s="75"/>
      <c r="C73" s="162"/>
      <c r="D73" s="162"/>
      <c r="E73" s="162"/>
      <c r="F73" s="162"/>
      <c r="G73" s="162"/>
      <c r="H73" s="162"/>
      <c r="I73" s="75"/>
      <c r="J73" s="75"/>
      <c r="K73" s="75"/>
      <c r="L73" s="75"/>
      <c r="M73" s="75"/>
      <c r="N73" s="75"/>
      <c r="O73" s="75"/>
      <c r="P73" s="75"/>
      <c r="Q73" s="75"/>
      <c r="R73" s="165">
        <v>1</v>
      </c>
      <c r="S73" s="165">
        <v>2</v>
      </c>
      <c r="T73" s="171" t="s">
        <v>177</v>
      </c>
      <c r="U73" s="67" t="s">
        <v>161</v>
      </c>
      <c r="V73" s="171" t="s">
        <v>179</v>
      </c>
      <c r="W73" s="67" t="s">
        <v>161</v>
      </c>
      <c r="X73" s="67" t="s">
        <v>161</v>
      </c>
      <c r="Y73" s="171" t="s">
        <v>179</v>
      </c>
      <c r="Z73" s="67" t="s">
        <v>161</v>
      </c>
      <c r="AA73" s="172" t="s">
        <v>178</v>
      </c>
      <c r="AB73" s="69" t="s">
        <v>345</v>
      </c>
      <c r="AC73" s="175" t="s">
        <v>108</v>
      </c>
      <c r="AD73" s="96">
        <v>5</v>
      </c>
      <c r="AE73" s="96">
        <v>5</v>
      </c>
      <c r="AF73" s="96"/>
      <c r="AG73" s="96"/>
    </row>
    <row r="74" spans="1:33" ht="93.75" customHeight="1">
      <c r="A74" s="173"/>
      <c r="B74" s="173"/>
      <c r="C74" s="174"/>
      <c r="D74" s="174"/>
      <c r="E74" s="174"/>
      <c r="F74" s="174"/>
      <c r="G74" s="174"/>
      <c r="H74" s="174"/>
      <c r="I74" s="173"/>
      <c r="J74" s="173"/>
      <c r="K74" s="173"/>
      <c r="L74" s="173"/>
      <c r="M74" s="173"/>
      <c r="N74" s="173"/>
      <c r="O74" s="173"/>
      <c r="P74" s="173"/>
      <c r="Q74" s="173"/>
      <c r="R74" s="165">
        <v>1</v>
      </c>
      <c r="S74" s="165">
        <v>2</v>
      </c>
      <c r="T74" s="171" t="s">
        <v>177</v>
      </c>
      <c r="U74" s="67" t="s">
        <v>161</v>
      </c>
      <c r="V74" s="171" t="s">
        <v>181</v>
      </c>
      <c r="W74" s="67" t="s">
        <v>161</v>
      </c>
      <c r="X74" s="67" t="s">
        <v>161</v>
      </c>
      <c r="Y74" s="171" t="s">
        <v>161</v>
      </c>
      <c r="Z74" s="67" t="s">
        <v>161</v>
      </c>
      <c r="AA74" s="172" t="s">
        <v>161</v>
      </c>
      <c r="AB74" s="184" t="s">
        <v>20</v>
      </c>
      <c r="AC74" s="175" t="s">
        <v>73</v>
      </c>
      <c r="AD74" s="99">
        <v>0</v>
      </c>
      <c r="AE74" s="99">
        <v>0</v>
      </c>
      <c r="AF74" s="99"/>
      <c r="AG74" s="99"/>
    </row>
    <row r="75" spans="1:33" ht="94.5" customHeight="1">
      <c r="A75" s="173"/>
      <c r="B75" s="173"/>
      <c r="C75" s="174"/>
      <c r="D75" s="174"/>
      <c r="E75" s="174"/>
      <c r="F75" s="174"/>
      <c r="G75" s="174"/>
      <c r="H75" s="174"/>
      <c r="I75" s="173"/>
      <c r="J75" s="173"/>
      <c r="K75" s="173"/>
      <c r="L75" s="173"/>
      <c r="M75" s="173"/>
      <c r="N75" s="173"/>
      <c r="O75" s="173"/>
      <c r="P75" s="173"/>
      <c r="Q75" s="173"/>
      <c r="R75" s="165">
        <v>1</v>
      </c>
      <c r="S75" s="165">
        <v>2</v>
      </c>
      <c r="T75" s="171" t="s">
        <v>177</v>
      </c>
      <c r="U75" s="67" t="s">
        <v>161</v>
      </c>
      <c r="V75" s="171" t="s">
        <v>181</v>
      </c>
      <c r="W75" s="67" t="s">
        <v>161</v>
      </c>
      <c r="X75" s="67" t="s">
        <v>161</v>
      </c>
      <c r="Y75" s="171" t="s">
        <v>161</v>
      </c>
      <c r="Z75" s="67" t="s">
        <v>161</v>
      </c>
      <c r="AA75" s="172" t="s">
        <v>177</v>
      </c>
      <c r="AB75" s="97" t="s">
        <v>21</v>
      </c>
      <c r="AC75" s="175" t="s">
        <v>108</v>
      </c>
      <c r="AD75" s="96">
        <v>6</v>
      </c>
      <c r="AE75" s="96">
        <v>6</v>
      </c>
      <c r="AF75" s="96"/>
      <c r="AG75" s="96"/>
    </row>
    <row r="76" spans="1:33" ht="200.25" customHeight="1">
      <c r="A76" s="173"/>
      <c r="B76" s="173"/>
      <c r="C76" s="174"/>
      <c r="D76" s="174"/>
      <c r="E76" s="174"/>
      <c r="F76" s="174"/>
      <c r="G76" s="174"/>
      <c r="H76" s="174"/>
      <c r="I76" s="173"/>
      <c r="J76" s="173"/>
      <c r="K76" s="173"/>
      <c r="L76" s="173"/>
      <c r="M76" s="173"/>
      <c r="N76" s="173"/>
      <c r="O76" s="173"/>
      <c r="P76" s="173"/>
      <c r="Q76" s="173"/>
      <c r="R76" s="165">
        <v>1</v>
      </c>
      <c r="S76" s="165">
        <v>2</v>
      </c>
      <c r="T76" s="171" t="s">
        <v>177</v>
      </c>
      <c r="U76" s="67" t="s">
        <v>161</v>
      </c>
      <c r="V76" s="171" t="s">
        <v>181</v>
      </c>
      <c r="W76" s="67" t="s">
        <v>161</v>
      </c>
      <c r="X76" s="67" t="s">
        <v>161</v>
      </c>
      <c r="Y76" s="171" t="s">
        <v>177</v>
      </c>
      <c r="Z76" s="67" t="s">
        <v>161</v>
      </c>
      <c r="AA76" s="172" t="s">
        <v>161</v>
      </c>
      <c r="AB76" s="97" t="s">
        <v>27</v>
      </c>
      <c r="AC76" s="170" t="s">
        <v>109</v>
      </c>
      <c r="AD76" s="96">
        <v>1</v>
      </c>
      <c r="AE76" s="96">
        <v>1</v>
      </c>
      <c r="AF76" s="96"/>
      <c r="AG76" s="96"/>
    </row>
    <row r="77" spans="1:33" ht="15.75" customHeight="1">
      <c r="A77" s="173"/>
      <c r="B77" s="173"/>
      <c r="C77" s="174"/>
      <c r="D77" s="174"/>
      <c r="E77" s="174"/>
      <c r="F77" s="174"/>
      <c r="G77" s="174"/>
      <c r="H77" s="174"/>
      <c r="I77" s="173"/>
      <c r="J77" s="173"/>
      <c r="K77" s="173"/>
      <c r="L77" s="173"/>
      <c r="M77" s="173"/>
      <c r="N77" s="173"/>
      <c r="O77" s="173"/>
      <c r="P77" s="173"/>
      <c r="Q77" s="173"/>
      <c r="R77" s="165">
        <v>1</v>
      </c>
      <c r="S77" s="165">
        <v>2</v>
      </c>
      <c r="T77" s="171" t="s">
        <v>177</v>
      </c>
      <c r="U77" s="67" t="s">
        <v>161</v>
      </c>
      <c r="V77" s="171" t="s">
        <v>181</v>
      </c>
      <c r="W77" s="67" t="s">
        <v>161</v>
      </c>
      <c r="X77" s="67" t="s">
        <v>161</v>
      </c>
      <c r="Y77" s="171" t="s">
        <v>177</v>
      </c>
      <c r="Z77" s="67" t="s">
        <v>161</v>
      </c>
      <c r="AA77" s="172" t="s">
        <v>177</v>
      </c>
      <c r="AB77" s="69" t="s">
        <v>351</v>
      </c>
      <c r="AC77" s="175" t="s">
        <v>108</v>
      </c>
      <c r="AD77" s="96">
        <v>6</v>
      </c>
      <c r="AE77" s="96">
        <v>6</v>
      </c>
      <c r="AF77" s="96"/>
      <c r="AG77" s="96"/>
    </row>
    <row r="78" spans="1:33" ht="95.25" customHeight="1">
      <c r="A78" s="173"/>
      <c r="B78" s="173"/>
      <c r="C78" s="174"/>
      <c r="D78" s="174"/>
      <c r="E78" s="174"/>
      <c r="F78" s="174"/>
      <c r="G78" s="174"/>
      <c r="H78" s="174"/>
      <c r="I78" s="173"/>
      <c r="J78" s="173"/>
      <c r="K78" s="173"/>
      <c r="L78" s="173"/>
      <c r="M78" s="173"/>
      <c r="N78" s="173"/>
      <c r="O78" s="173"/>
      <c r="P78" s="173"/>
      <c r="Q78" s="173"/>
      <c r="R78" s="165">
        <v>1</v>
      </c>
      <c r="S78" s="165">
        <v>2</v>
      </c>
      <c r="T78" s="171" t="s">
        <v>177</v>
      </c>
      <c r="U78" s="67" t="s">
        <v>161</v>
      </c>
      <c r="V78" s="171" t="s">
        <v>181</v>
      </c>
      <c r="W78" s="67" t="s">
        <v>161</v>
      </c>
      <c r="X78" s="67" t="s">
        <v>161</v>
      </c>
      <c r="Y78" s="171" t="s">
        <v>177</v>
      </c>
      <c r="Z78" s="67" t="s">
        <v>161</v>
      </c>
      <c r="AA78" s="172" t="s">
        <v>178</v>
      </c>
      <c r="AB78" s="97" t="s">
        <v>19</v>
      </c>
      <c r="AC78" s="175" t="s">
        <v>108</v>
      </c>
      <c r="AD78" s="96">
        <v>1</v>
      </c>
      <c r="AE78" s="96">
        <v>1</v>
      </c>
      <c r="AF78" s="96"/>
      <c r="AG78" s="96"/>
    </row>
    <row r="79" spans="1:33" ht="15.75" customHeight="1">
      <c r="A79" s="66"/>
      <c r="B79" s="66"/>
      <c r="C79" s="157"/>
      <c r="D79" s="157"/>
      <c r="E79" s="157"/>
      <c r="F79" s="157"/>
      <c r="G79" s="157"/>
      <c r="H79" s="157"/>
      <c r="I79" s="66"/>
      <c r="J79" s="66"/>
      <c r="K79" s="66"/>
      <c r="L79" s="66"/>
      <c r="M79" s="66"/>
      <c r="N79" s="66"/>
      <c r="O79" s="66"/>
      <c r="P79" s="66"/>
      <c r="Q79" s="66"/>
      <c r="R79" s="165">
        <v>1</v>
      </c>
      <c r="S79" s="165">
        <v>2</v>
      </c>
      <c r="T79" s="171" t="s">
        <v>205</v>
      </c>
      <c r="U79" s="67" t="s">
        <v>161</v>
      </c>
      <c r="V79" s="67" t="s">
        <v>161</v>
      </c>
      <c r="W79" s="67" t="s">
        <v>161</v>
      </c>
      <c r="X79" s="67" t="s">
        <v>161</v>
      </c>
      <c r="Y79" s="67" t="s">
        <v>161</v>
      </c>
      <c r="Z79" s="67" t="s">
        <v>161</v>
      </c>
      <c r="AA79" s="164" t="s">
        <v>161</v>
      </c>
      <c r="AB79" s="176" t="s">
        <v>113</v>
      </c>
      <c r="AC79" s="58" t="s">
        <v>215</v>
      </c>
      <c r="AD79" s="99">
        <v>2404.4</v>
      </c>
      <c r="AE79" s="99">
        <v>2400.3</v>
      </c>
      <c r="AF79" s="181">
        <v>1</v>
      </c>
      <c r="AG79" s="99"/>
    </row>
    <row r="80" spans="1:33" ht="15">
      <c r="A80" s="66"/>
      <c r="B80" s="66"/>
      <c r="C80" s="157"/>
      <c r="D80" s="157"/>
      <c r="E80" s="157"/>
      <c r="F80" s="157"/>
      <c r="G80" s="157"/>
      <c r="H80" s="157"/>
      <c r="I80" s="66"/>
      <c r="J80" s="66"/>
      <c r="K80" s="66"/>
      <c r="L80" s="66"/>
      <c r="M80" s="66"/>
      <c r="N80" s="66"/>
      <c r="O80" s="66"/>
      <c r="P80" s="66"/>
      <c r="Q80" s="66"/>
      <c r="R80" s="165">
        <v>1</v>
      </c>
      <c r="S80" s="165">
        <v>2</v>
      </c>
      <c r="T80" s="171" t="s">
        <v>205</v>
      </c>
      <c r="U80" s="67" t="s">
        <v>161</v>
      </c>
      <c r="V80" s="171" t="s">
        <v>177</v>
      </c>
      <c r="W80" s="67" t="s">
        <v>161</v>
      </c>
      <c r="X80" s="67" t="s">
        <v>161</v>
      </c>
      <c r="Y80" s="67" t="s">
        <v>161</v>
      </c>
      <c r="Z80" s="67" t="s">
        <v>161</v>
      </c>
      <c r="AA80" s="164" t="s">
        <v>161</v>
      </c>
      <c r="AB80" s="69" t="s">
        <v>114</v>
      </c>
      <c r="AC80" s="58" t="s">
        <v>215</v>
      </c>
      <c r="AD80" s="99">
        <v>2404.4</v>
      </c>
      <c r="AE80" s="99">
        <v>2400.3</v>
      </c>
      <c r="AF80" s="181">
        <v>1</v>
      </c>
      <c r="AG80" s="99"/>
    </row>
    <row r="81" spans="1:34" ht="26.25">
      <c r="A81" s="173">
        <v>1</v>
      </c>
      <c r="B81" s="173">
        <v>1</v>
      </c>
      <c r="C81" s="174">
        <v>1</v>
      </c>
      <c r="D81" s="174">
        <v>0</v>
      </c>
      <c r="E81" s="174">
        <v>1</v>
      </c>
      <c r="F81" s="174">
        <v>1</v>
      </c>
      <c r="G81" s="174">
        <v>3</v>
      </c>
      <c r="H81" s="174">
        <v>1</v>
      </c>
      <c r="I81" s="173">
        <v>2</v>
      </c>
      <c r="J81" s="173">
        <v>9</v>
      </c>
      <c r="K81" s="173">
        <v>0</v>
      </c>
      <c r="L81" s="173">
        <v>1</v>
      </c>
      <c r="M81" s="173">
        <v>2</v>
      </c>
      <c r="N81" s="173">
        <v>0</v>
      </c>
      <c r="O81" s="173">
        <v>0</v>
      </c>
      <c r="P81" s="173">
        <v>1</v>
      </c>
      <c r="Q81" s="173">
        <v>0</v>
      </c>
      <c r="R81" s="165">
        <v>1</v>
      </c>
      <c r="S81" s="165">
        <v>2</v>
      </c>
      <c r="T81" s="171" t="s">
        <v>205</v>
      </c>
      <c r="U81" s="67" t="s">
        <v>161</v>
      </c>
      <c r="V81" s="171" t="s">
        <v>177</v>
      </c>
      <c r="W81" s="67" t="s">
        <v>161</v>
      </c>
      <c r="X81" s="67" t="s">
        <v>161</v>
      </c>
      <c r="Y81" s="171" t="s">
        <v>177</v>
      </c>
      <c r="Z81" s="67" t="s">
        <v>161</v>
      </c>
      <c r="AA81" s="164" t="s">
        <v>161</v>
      </c>
      <c r="AB81" s="176" t="s">
        <v>25</v>
      </c>
      <c r="AC81" s="170" t="s">
        <v>215</v>
      </c>
      <c r="AD81" s="99">
        <v>2404.4</v>
      </c>
      <c r="AE81" s="99">
        <v>2400.3</v>
      </c>
      <c r="AF81" s="181">
        <v>1</v>
      </c>
      <c r="AG81" s="99"/>
      <c r="AH81" t="s">
        <v>319</v>
      </c>
    </row>
    <row r="83" spans="28:34" ht="14.25">
      <c r="AB83" s="234" t="s">
        <v>39</v>
      </c>
      <c r="AC83" s="234"/>
      <c r="AD83" s="234"/>
      <c r="AE83" s="234"/>
      <c r="AF83" s="234"/>
      <c r="AG83" s="234"/>
      <c r="AH83" s="234"/>
    </row>
    <row r="84" spans="28:34" ht="14.25">
      <c r="AB84" s="235" t="s">
        <v>40</v>
      </c>
      <c r="AC84" s="235"/>
      <c r="AD84" s="235"/>
      <c r="AE84" s="235"/>
      <c r="AF84" s="235"/>
      <c r="AG84" s="235"/>
      <c r="AH84" s="235"/>
    </row>
    <row r="85" spans="28:34" ht="14.25">
      <c r="AB85" s="234" t="s">
        <v>41</v>
      </c>
      <c r="AC85" s="234"/>
      <c r="AD85" s="234"/>
      <c r="AE85" s="234"/>
      <c r="AF85" s="234"/>
      <c r="AG85" s="234"/>
      <c r="AH85" s="234"/>
    </row>
    <row r="86" spans="28:34" ht="14.25">
      <c r="AB86" s="234" t="s">
        <v>42</v>
      </c>
      <c r="AC86" s="234"/>
      <c r="AD86" s="234"/>
      <c r="AE86" s="234"/>
      <c r="AF86" s="234"/>
      <c r="AG86" s="234"/>
      <c r="AH86" s="234"/>
    </row>
    <row r="89" spans="10:31" ht="14.25">
      <c r="J89" s="234" t="s">
        <v>38</v>
      </c>
      <c r="K89" s="234"/>
      <c r="L89" s="234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 t="s">
        <v>37</v>
      </c>
      <c r="AC89" s="234"/>
      <c r="AD89" s="234"/>
      <c r="AE89" s="234"/>
    </row>
    <row r="90" spans="10:31" ht="14.25">
      <c r="J90" s="196"/>
      <c r="K90" s="196"/>
      <c r="L90" s="196"/>
      <c r="M90" s="196"/>
      <c r="N90" s="196"/>
      <c r="O90" s="196"/>
      <c r="P90" s="196"/>
      <c r="Q90" s="196"/>
      <c r="R90" s="196"/>
      <c r="S90" s="196"/>
      <c r="T90" s="196"/>
      <c r="U90" s="196"/>
      <c r="V90" s="196"/>
      <c r="W90" s="196"/>
      <c r="X90" s="196"/>
      <c r="Y90" s="196"/>
      <c r="Z90" s="196"/>
      <c r="AA90" s="196"/>
      <c r="AB90" s="196"/>
      <c r="AC90" s="196"/>
      <c r="AD90" s="196"/>
      <c r="AE90" s="196"/>
    </row>
  </sheetData>
  <sheetProtection/>
  <mergeCells count="34">
    <mergeCell ref="J89:AA89"/>
    <mergeCell ref="AB89:AE89"/>
    <mergeCell ref="AB85:AH85"/>
    <mergeCell ref="C6:AG6"/>
    <mergeCell ref="A13:AG13"/>
    <mergeCell ref="H21:Q22"/>
    <mergeCell ref="AB20:AB22"/>
    <mergeCell ref="D21:E22"/>
    <mergeCell ref="F21:G22"/>
    <mergeCell ref="R21:S22"/>
    <mergeCell ref="AG4:AG5"/>
    <mergeCell ref="A16:AG16"/>
    <mergeCell ref="A12:AG12"/>
    <mergeCell ref="A7:AG7"/>
    <mergeCell ref="A9:AG9"/>
    <mergeCell ref="U21:U22"/>
    <mergeCell ref="A20:Q20"/>
    <mergeCell ref="A11:AG11"/>
    <mergeCell ref="P8:AB8"/>
    <mergeCell ref="A10:AG10"/>
    <mergeCell ref="W21:Y22"/>
    <mergeCell ref="Z21:AA22"/>
    <mergeCell ref="R20:AA20"/>
    <mergeCell ref="A14:AG14"/>
    <mergeCell ref="A15:AG15"/>
    <mergeCell ref="A17:AG17"/>
    <mergeCell ref="V21:V22"/>
    <mergeCell ref="AD20:AG21"/>
    <mergeCell ref="A21:C22"/>
    <mergeCell ref="T21:T22"/>
    <mergeCell ref="AB83:AH83"/>
    <mergeCell ref="AB84:AH84"/>
    <mergeCell ref="AB86:AH86"/>
    <mergeCell ref="AC20:AC22"/>
  </mergeCells>
  <printOptions/>
  <pageMargins left="0.3937007874015748" right="0.31496062992125984" top="0.4724409448818898" bottom="0.16" header="0.31496062992125984" footer="0.16"/>
  <pageSetup fitToHeight="3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2022-03-18T07:19:39Z</cp:lastPrinted>
  <dcterms:created xsi:type="dcterms:W3CDTF">2011-12-09T07:36:49Z</dcterms:created>
  <dcterms:modified xsi:type="dcterms:W3CDTF">2022-08-11T13:41:53Z</dcterms:modified>
  <cp:category/>
  <cp:version/>
  <cp:contentType/>
  <cp:contentStatus/>
</cp:coreProperties>
</file>