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<sst xmlns="http://schemas.openxmlformats.org/spreadsheetml/2006/main" count="129" uniqueCount="83">
  <si>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Приложение  4</t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</si>
  <si>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район" Тверской области</t>
  </si>
  <si>
    <t>Отчет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</si>
  <si>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</si>
  <si>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</si>
  <si>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</si>
  <si>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Единица  измерения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</si>
  <si>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</si>
  <si>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</si>
  <si>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</si>
  <si>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</si>
  <si>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%</t>
  </si>
  <si>
    <t>шт.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</si>
  <si>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</si>
  <si>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</si>
  <si>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</si>
  <si>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</si>
  <si>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1.Программа - муниципальная программа  Селижаровского муниципального округа Тверской области</t>
  </si>
  <si>
    <t>2. Подпрограмма  - подпрограмма муниципальной  программы Селижаровского муниципального округа Тверской области</t>
  </si>
  <si>
    <t>тыс. руб.</t>
  </si>
  <si>
    <t>Программа, всего</t>
  </si>
  <si>
    <t>тыс.руб.</t>
  </si>
  <si>
    <t>-</t>
  </si>
  <si>
    <t>Подпрограмма 1  «Обеспечение  сбалансированности и стабильности бюджета муниципального образования Селижаровский муниципальный округ Тверской области»</t>
  </si>
  <si>
    <t>Административное мероприятие  «Привлечение заемных средств для обеспечения сбалансированности бюджета округа"</t>
  </si>
  <si>
    <t>да - 1/нет- 0</t>
  </si>
  <si>
    <t>Показатель 1 «Доля мобилизованных доходов муниципального образования Селижаровский муниципальный округ Тверской области в объеме налоговых и неналоговых доходов бюджета муниципального образования Селижаровский муниципальный округ Тверской области »</t>
  </si>
  <si>
    <t>не менее 0,1%-1, менее 0,1%-0</t>
  </si>
  <si>
    <t>Административное мероприятие     «Организация работы комиссии по укреплению налоговой и бюджетной дисциплины »</t>
  </si>
  <si>
    <t>да-1/нет-0</t>
  </si>
  <si>
    <t>Административное мероприятие    «Ведение мониторинга начисленных и уплаченных платежей по крупным налогоплательщикам"</t>
  </si>
  <si>
    <t>Показатель  1    «Количество налогоплательщиков, подлежащих мониторингу»</t>
  </si>
  <si>
    <t>Административное мероприятие «Разработка и принятие  плана по мобилизации доходов бюджета округа »</t>
  </si>
  <si>
    <t>Показатель 1  «Доля мероприятий плана,  выполненных по итогам отчетного периода»</t>
  </si>
  <si>
    <r>
      <t>Задача 1    «Формирование эффективной системы финансового управления"</t>
    </r>
  </si>
  <si>
    <t>Показатель   1 «Доля расходов бюджета округа в отчетном году, предусмотренных в рамках муниципальных программ"</t>
  </si>
  <si>
    <t>Показатель 1"Доля приложений и материалов, подготовленных к проекту решения о бюджете, в сравнении с требованиями, установленными Положением о бюджетном процессе"</t>
  </si>
  <si>
    <t>Административное мероприятие "Обеспечение текущего контроля исполнения бюджета округа в рамках казначейского исполнения бюджета"</t>
  </si>
  <si>
    <t>Показатель 1"Доля расходов бюджета округа, охваченных текущим контролем казначейства"</t>
  </si>
  <si>
    <t xml:space="preserve">Обеспечивающая подпрограмма 
 </t>
  </si>
  <si>
    <t>1. Обеспечение деятельности финансового отдела Администрации Селижаровского муниципального округа Тверской области</t>
  </si>
  <si>
    <t xml:space="preserve">Показатель 1  «Количество сотрудников финансового отдела Администрации Селижаровского муниципального округа  Тверской области, прошедших курсы повышения квалификации» </t>
  </si>
  <si>
    <t xml:space="preserve">Главный администратор  (администратор)  муниципальной  программы Финансовый отдел Администрации Селижаровского муниципального округа   Тверской области </t>
  </si>
  <si>
    <t>о реализации муниципальной  программы муниципального образования  Селижаровский муниципальный округ Тверской области «Управление муниципальными финансами муниципального образования Селижаровский муниципальный округ Тверской области на 2022-2026 годы"</t>
  </si>
  <si>
    <t xml:space="preserve">Заместитель Главы Администрации
Селижаровского муниципального округа,
руководитель финансового отдела                                                                                                                                           Красоткина В.А.
</t>
  </si>
  <si>
    <r>
      <t xml:space="preserve"> </t>
    </r>
    <r>
      <rPr>
        <b/>
        <sz val="12"/>
        <rFont val="Times New Roman"/>
        <family val="1"/>
      </rPr>
      <t xml:space="preserve"> за   2023 год</t>
    </r>
  </si>
  <si>
    <t>Цели программы, подпрограммы, задачи подпрограммы, мероприятия подпрограммы, административные мероприятия и их показатели</t>
  </si>
  <si>
    <t>программа</t>
  </si>
  <si>
    <t>подпрограмма</t>
  </si>
  <si>
    <t>цель программы</t>
  </si>
  <si>
    <t>задача подпрограммы</t>
  </si>
  <si>
    <t xml:space="preserve">мероприятие (подпрограммы или административное) </t>
  </si>
  <si>
    <t xml:space="preserve">номер показателя </t>
  </si>
  <si>
    <t>х</t>
  </si>
  <si>
    <t>Цель  1 «Создание  условий для эффективного использования средств бюджета муниципального образования Селижаровский муниципальный округ Тверской области»</t>
  </si>
  <si>
    <t>Показатель 1 «Доля расходов социального характера в общем объеме расходов бюджета округа"</t>
  </si>
  <si>
    <t>Показатель 2 "Доля расходов на содержание органов местного самоуправления в общем объеме расходов бюджета округа"</t>
  </si>
  <si>
    <t>Цель 2 «Обеспечение финансовой устойчивости бюджета муниципального образования Селижаровский муниципальный округ Тверской области»</t>
  </si>
  <si>
    <t>Показатель 1 «Объем просроченной кредиторской задолженности муниципальных учреждений округа "</t>
  </si>
  <si>
    <t xml:space="preserve">Показатель 2 «Доля расходов на обслуживание муниципального долга   в расходах бюджета муниципального образования Селижаровский муниципальный округ Тверской области» </t>
  </si>
  <si>
    <t>Показатель 3 «Доля налоговых и неналоговых доходов бюджета в общем объеме доходов бюджета округа (без учета субвенций)»</t>
  </si>
  <si>
    <t>Задача 1   «Обеспечение эффективного управления муниципальным долгом муниципального образования Селижаровский муниципальный округ Тверской области»</t>
  </si>
  <si>
    <t xml:space="preserve">Показатель  1   «Объем задолженности по долговым обязательствам муниципального образования Селижаровский муниципальный округ Тверской области, не выплаченной в отчетном году в установленные сроки» </t>
  </si>
  <si>
    <t>Показатель 1 «Доля заимствований муниципального образования Селижаровский муниципальный округ Тверской области"</t>
  </si>
  <si>
    <t>Задача 2 «Мобилизация доходного потенциала муниципального образования Селижаровский муниципальный округ Тверской области»</t>
  </si>
  <si>
    <t>Показатель  1   «Доля мероприятий плана работы комиссии по укреплению налоговой и бюджетной дисциплины Администрации Селижаровского муниципального округа, выполненных по итогам отчетного периода»</t>
  </si>
  <si>
    <t>Административное мероприятие    «Мониторинг задолженности муниципальных учреждений муниципального образования Селижаровский муниципальный округ Тверской области по налоговым платежам в бюджеты всех уровней"</t>
  </si>
  <si>
    <t>Показатель 1 «Доля муниципальных учреждений муниципального образования Селижаровский муниципальный округ, имеющих просроченную задолженность по налогам и сборам  к общему количеству учреждений»</t>
  </si>
  <si>
    <t>Подпрограмма 2 «Повышение качества организации бюджетного процесса и эффективности использования средств бюджета округа"</t>
  </si>
  <si>
    <t>Административное мероприятие "Своевременная и качественная подготовка проекта решения о бюджете муниципального образования Селижаровский муниципальный округ Тверской области"</t>
  </si>
  <si>
    <t>Мероприятие 1. Расходы на содержание аппарата финансового отдела Администрации Селижаровского муниципального округа Тверской области</t>
  </si>
  <si>
    <t xml:space="preserve">Административное мероприятие  2.  «Повышение квалификации сотрудников финансового отдела Администрации Селижаровского муниципального округа  Тверской области» </t>
  </si>
  <si>
    <t>Административное мероприятие 3 "Недопущение образования просроченной дебиторской задолженности"</t>
  </si>
  <si>
    <t xml:space="preserve">Показатель 1  «Доля просроченной дебиторской задолженности» </t>
  </si>
  <si>
    <t>Мероприятие 4. Расходы на поощрение за достижение показателей деятельности органов исполнительной власти Тверской области</t>
  </si>
  <si>
    <t xml:space="preserve">Показатель 1  «Количество участников, которым выплачена поощрительная выплата за достижение значений (уровней) показателей для оценки эффективности деятельности» </t>
  </si>
  <si>
    <t>кол-во, чел.</t>
  </si>
  <si>
    <t>Результаты реализации программы в 2023 год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</si>
  <si>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</si>
  <si>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</si>
  <si>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</si>
  <si>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отклонения от плана</t>
  </si>
  <si>
    <t>Экономия по заработной плате и начислениям на выплаты по оплате труда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</si>
</sst>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"/>
    <numFmt numFmtId="185" formatCode="#,##0.0"/>
    <numFmt numFmtId="186" formatCode="0.0%"/>
    <numFmt numFmtId="187" formatCode="[$-FC19]d\ mmmm\ yyyy\ &quot;г.&quot;"/>
    <numFmt numFmtId="188" formatCode="#,##0.000"/>
  </numFmts>
  <fonts count="3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b/>
      <i/>
      <u val="single"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7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6" fillId="24" borderId="0" xfId="0" applyFont="1" applyFill="1" applyAlignment="1">
      <alignment/>
    </xf>
    <xf numFmtId="0" fontId="28" fillId="24" borderId="0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36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26" fillId="24" borderId="0" xfId="0" applyFont="1" applyFill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top"/>
    </xf>
    <xf numFmtId="0" fontId="19" fillId="24" borderId="11" xfId="0" applyFont="1" applyFill="1" applyBorder="1" applyAlignment="1">
      <alignment horizontal="center" vertical="top" wrapText="1"/>
    </xf>
    <xf numFmtId="4" fontId="19" fillId="24" borderId="11" xfId="0" applyNumberFormat="1" applyFont="1" applyFill="1" applyBorder="1" applyAlignment="1">
      <alignment horizontal="center" vertical="top" wrapText="1"/>
    </xf>
    <xf numFmtId="0" fontId="28" fillId="24" borderId="11" xfId="0" applyFont="1" applyFill="1" applyBorder="1" applyAlignment="1">
      <alignment horizontal="center" vertical="top"/>
    </xf>
    <xf numFmtId="185" fontId="19" fillId="24" borderId="11" xfId="0" applyNumberFormat="1" applyFont="1" applyFill="1" applyBorder="1" applyAlignment="1">
      <alignment horizontal="center" vertical="top"/>
    </xf>
    <xf numFmtId="3" fontId="19" fillId="24" borderId="11" xfId="0" applyNumberFormat="1" applyFont="1" applyFill="1" applyBorder="1" applyAlignment="1">
      <alignment horizontal="center" vertical="top"/>
    </xf>
    <xf numFmtId="185" fontId="19" fillId="24" borderId="11" xfId="0" applyNumberFormat="1" applyFont="1" applyFill="1" applyBorder="1" applyAlignment="1">
      <alignment horizontal="center" vertical="top" wrapText="1"/>
    </xf>
    <xf numFmtId="176" fontId="19" fillId="24" borderId="11" xfId="0" applyNumberFormat="1" applyFont="1" applyFill="1" applyBorder="1" applyAlignment="1">
      <alignment horizontal="center" vertical="top" wrapText="1"/>
    </xf>
    <xf numFmtId="1" fontId="19" fillId="24" borderId="11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30" fillId="24" borderId="11" xfId="0" applyFont="1" applyFill="1" applyBorder="1" applyAlignment="1">
      <alignment horizontal="center" vertical="top" wrapText="1"/>
    </xf>
    <xf numFmtId="0" fontId="31" fillId="24" borderId="0" xfId="0" applyFont="1" applyFill="1" applyAlignment="1">
      <alignment/>
    </xf>
    <xf numFmtId="0" fontId="30" fillId="24" borderId="0" xfId="0" applyFont="1" applyFill="1" applyAlignment="1">
      <alignment/>
    </xf>
    <xf numFmtId="176" fontId="19" fillId="24" borderId="11" xfId="0" applyNumberFormat="1" applyFont="1" applyFill="1" applyBorder="1" applyAlignment="1">
      <alignment horizontal="center" vertical="top"/>
    </xf>
    <xf numFmtId="0" fontId="27" fillId="24" borderId="11" xfId="0" applyFont="1" applyFill="1" applyBorder="1" applyAlignment="1">
      <alignment horizontal="center" vertical="top" wrapText="1"/>
    </xf>
    <xf numFmtId="176" fontId="27" fillId="24" borderId="11" xfId="0" applyNumberFormat="1" applyFont="1" applyFill="1" applyBorder="1" applyAlignment="1">
      <alignment horizontal="center" vertical="top" wrapText="1"/>
    </xf>
    <xf numFmtId="0" fontId="26" fillId="24" borderId="12" xfId="0" applyFont="1" applyFill="1" applyBorder="1" applyAlignment="1">
      <alignment horizontal="center" vertical="top"/>
    </xf>
    <xf numFmtId="0" fontId="19" fillId="24" borderId="12" xfId="0" applyFont="1" applyFill="1" applyBorder="1" applyAlignment="1">
      <alignment horizontal="center" vertical="top" wrapText="1"/>
    </xf>
    <xf numFmtId="3" fontId="30" fillId="24" borderId="11" xfId="0" applyNumberFormat="1" applyFont="1" applyFill="1" applyBorder="1" applyAlignment="1">
      <alignment horizontal="center" vertical="top" wrapText="1"/>
    </xf>
    <xf numFmtId="185" fontId="30" fillId="24" borderId="11" xfId="0" applyNumberFormat="1" applyFont="1" applyFill="1" applyBorder="1" applyAlignment="1">
      <alignment horizontal="center" vertical="top" wrapText="1"/>
    </xf>
    <xf numFmtId="0" fontId="30" fillId="24" borderId="0" xfId="0" applyFont="1" applyFill="1" applyBorder="1" applyAlignment="1">
      <alignment wrapText="1"/>
    </xf>
    <xf numFmtId="0" fontId="32" fillId="24" borderId="11" xfId="0" applyFont="1" applyFill="1" applyBorder="1" applyAlignment="1">
      <alignment horizontal="center" vertical="top" wrapText="1"/>
    </xf>
    <xf numFmtId="0" fontId="33" fillId="24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top"/>
    </xf>
    <xf numFmtId="0" fontId="19" fillId="24" borderId="11" xfId="0" applyFont="1" applyFill="1" applyBorder="1" applyAlignment="1">
      <alignment horizontal="justify" vertical="top" wrapText="1"/>
    </xf>
    <xf numFmtId="0" fontId="27" fillId="24" borderId="11" xfId="0" applyFont="1" applyFill="1" applyBorder="1" applyAlignment="1">
      <alignment horizontal="center" vertical="top"/>
    </xf>
    <xf numFmtId="0" fontId="27" fillId="24" borderId="11" xfId="0" applyFont="1" applyFill="1" applyBorder="1" applyAlignment="1">
      <alignment horizontal="justify" vertical="top" wrapText="1"/>
    </xf>
    <xf numFmtId="0" fontId="19" fillId="24" borderId="12" xfId="0" applyFont="1" applyFill="1" applyBorder="1" applyAlignment="1">
      <alignment horizontal="center" vertical="top"/>
    </xf>
    <xf numFmtId="0" fontId="19" fillId="24" borderId="12" xfId="0" applyFont="1" applyFill="1" applyBorder="1" applyAlignment="1">
      <alignment horizontal="justify" vertical="top" wrapText="1"/>
    </xf>
    <xf numFmtId="0" fontId="35" fillId="24" borderId="11" xfId="0" applyFont="1" applyFill="1" applyBorder="1" applyAlignment="1">
      <alignment horizontal="center" vertical="top" wrapText="1"/>
    </xf>
    <xf numFmtId="4" fontId="19" fillId="24" borderId="11" xfId="0" applyNumberFormat="1" applyFont="1" applyFill="1" applyBorder="1" applyAlignment="1">
      <alignment horizontal="center" vertical="top"/>
    </xf>
    <xf numFmtId="185" fontId="19" fillId="24" borderId="11" xfId="0" applyNumberFormat="1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right" vertical="top" wrapText="1"/>
    </xf>
    <xf numFmtId="0" fontId="26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6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33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textRotation="90" wrapText="1"/>
    </xf>
    <xf numFmtId="0" fontId="25" fillId="24" borderId="0" xfId="0" applyFont="1" applyFill="1" applyAlignment="1">
      <alignment horizontal="left"/>
    </xf>
    <xf numFmtId="0" fontId="23" fillId="24" borderId="0" xfId="0" applyFont="1" applyFill="1" applyBorder="1" applyAlignment="1">
      <alignment horizontal="left" vertical="top" wrapText="1"/>
    </xf>
    <xf numFmtId="0" fontId="23" fillId="24" borderId="13" xfId="0" applyFont="1" applyFill="1" applyBorder="1" applyAlignment="1">
      <alignment horizontal="left" vertical="top" wrapText="1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/>
    </xf>
    <xf numFmtId="0" fontId="23" fillId="24" borderId="0" xfId="0" applyFont="1" applyFill="1" applyAlignment="1">
      <alignment horizontal="center"/>
    </xf>
    <xf numFmtId="0" fontId="24" fillId="24" borderId="0" xfId="0" applyFont="1" applyFill="1" applyAlignment="1">
      <alignment horizontal="center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15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="90" zoomScaleNormal="90" zoomScalePageLayoutView="0" workbookViewId="0" topLeftCell="D44">
      <selection activeCell="AG50" sqref="AG50"/>
    </sheetView>
  </sheetViews>
  <sheetFormatPr defaultColWidth="9.140625" defaultRowHeight="15"/>
  <cols>
    <col min="1" max="2" width="3.00390625" style="0" customWidth="1"/>
    <col min="3" max="3" width="3.28125" style="0" customWidth="1"/>
    <col min="4" max="4" width="3.00390625" style="0" customWidth="1"/>
    <col min="5" max="5" width="3.421875" style="0" customWidth="1"/>
    <col min="6" max="6" width="2.8515625" style="0" customWidth="1"/>
    <col min="7" max="8" width="3.00390625" style="0" customWidth="1"/>
    <col min="9" max="9" width="3.28125" style="0" customWidth="1"/>
    <col min="10" max="10" width="3.00390625" style="0" customWidth="1"/>
    <col min="11" max="11" width="3.57421875" style="0" customWidth="1"/>
    <col min="12" max="13" width="3.7109375" style="0" customWidth="1"/>
    <col min="14" max="15" width="4.00390625" style="0" customWidth="1"/>
    <col min="16" max="16" width="3.421875" style="0" customWidth="1"/>
    <col min="17" max="17" width="3.7109375" style="0" customWidth="1"/>
    <col min="18" max="19" width="3.28125" style="0" customWidth="1"/>
    <col min="20" max="20" width="3.421875" style="0" customWidth="1"/>
    <col min="21" max="21" width="3.7109375" style="0" customWidth="1"/>
    <col min="22" max="22" width="4.140625" style="0" customWidth="1"/>
    <col min="23" max="23" width="3.57421875" style="0" customWidth="1"/>
    <col min="24" max="24" width="3.28125" style="0" customWidth="1"/>
    <col min="25" max="25" width="3.8515625" style="0" customWidth="1"/>
    <col min="26" max="26" width="3.28125" style="0" customWidth="1"/>
    <col min="27" max="27" width="3.00390625" style="0" customWidth="1"/>
    <col min="28" max="28" width="49.140625" style="0" customWidth="1"/>
    <col min="29" max="30" width="7.8515625" style="0" customWidth="1"/>
    <col min="31" max="31" width="8.140625" style="0" customWidth="1"/>
    <col min="32" max="32" width="11.8515625" style="0" customWidth="1"/>
    <col min="33" max="33" width="27.00390625" style="0" customWidth="1"/>
  </cols>
  <sheetData>
    <row r="1" spans="32:62" ht="15">
      <c r="AF1" s="57" t="s">
        <v>0</v>
      </c>
      <c r="AG1" s="57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32:62" ht="48.75" customHeight="1">
      <c r="AF2" s="58" t="s">
        <v>1</v>
      </c>
      <c r="AG2" s="58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5.75">
      <c r="A3" s="2"/>
      <c r="B3" s="2"/>
      <c r="C3" s="59" t="s">
        <v>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62" ht="44.25" customHeight="1">
      <c r="A4" s="2"/>
      <c r="B4" s="2"/>
      <c r="C4" s="60" t="s">
        <v>43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7.5" customHeight="1">
      <c r="A5" s="2"/>
      <c r="B5" s="2"/>
      <c r="C5" s="61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5.75">
      <c r="A6" s="2"/>
      <c r="B6" s="2"/>
      <c r="C6" s="61" t="s">
        <v>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ht="9.75" customHeight="1">
      <c r="A7" s="2"/>
      <c r="B7" s="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62" ht="15.75">
      <c r="A8" s="2"/>
      <c r="B8" s="2"/>
      <c r="C8" s="59" t="s">
        <v>42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ht="4.5" customHeight="1">
      <c r="A9" s="2"/>
      <c r="B9" s="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</row>
    <row r="10" spans="1:62" ht="15.75">
      <c r="A10" s="2"/>
      <c r="B10" s="2"/>
      <c r="C10" s="54" t="s">
        <v>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</row>
    <row r="11" spans="1:62" s="3" customFormat="1" ht="15.75" customHeight="1">
      <c r="A11" s="2"/>
      <c r="B11" s="2"/>
      <c r="C11" s="55" t="s">
        <v>17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</row>
    <row r="12" spans="1:62" s="3" customFormat="1" ht="15.75" customHeight="1">
      <c r="A12" s="2"/>
      <c r="B12" s="2"/>
      <c r="C12" s="56" t="s">
        <v>18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</row>
    <row r="13" spans="1:33" s="22" customFormat="1" ht="12" customHeight="1">
      <c r="A13" s="51" t="s">
        <v>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1" t="s">
        <v>5</v>
      </c>
      <c r="S13" s="51"/>
      <c r="T13" s="51"/>
      <c r="U13" s="51"/>
      <c r="V13" s="51"/>
      <c r="W13" s="51"/>
      <c r="X13" s="51"/>
      <c r="Y13" s="51"/>
      <c r="Z13" s="51"/>
      <c r="AA13" s="51"/>
      <c r="AB13" s="51" t="s">
        <v>46</v>
      </c>
      <c r="AC13" s="51" t="s">
        <v>6</v>
      </c>
      <c r="AD13" s="64" t="s">
        <v>77</v>
      </c>
      <c r="AE13" s="65"/>
      <c r="AF13" s="65"/>
      <c r="AG13" s="66"/>
    </row>
    <row r="14" spans="1:33" s="23" customFormat="1" ht="12" customHeight="1">
      <c r="A14" s="51" t="s">
        <v>7</v>
      </c>
      <c r="B14" s="51"/>
      <c r="C14" s="51"/>
      <c r="D14" s="51" t="s">
        <v>8</v>
      </c>
      <c r="E14" s="51"/>
      <c r="F14" s="51" t="s">
        <v>9</v>
      </c>
      <c r="G14" s="51"/>
      <c r="H14" s="51" t="s">
        <v>10</v>
      </c>
      <c r="I14" s="51"/>
      <c r="J14" s="51"/>
      <c r="K14" s="51"/>
      <c r="L14" s="51"/>
      <c r="M14" s="51"/>
      <c r="N14" s="51"/>
      <c r="O14" s="51"/>
      <c r="P14" s="36"/>
      <c r="Q14" s="36"/>
      <c r="R14" s="53" t="s">
        <v>47</v>
      </c>
      <c r="S14" s="53"/>
      <c r="T14" s="53" t="s">
        <v>48</v>
      </c>
      <c r="U14" s="53" t="s">
        <v>49</v>
      </c>
      <c r="V14" s="53" t="s">
        <v>50</v>
      </c>
      <c r="W14" s="53" t="s">
        <v>51</v>
      </c>
      <c r="X14" s="53"/>
      <c r="Y14" s="53"/>
      <c r="Z14" s="53" t="s">
        <v>52</v>
      </c>
      <c r="AA14" s="53"/>
      <c r="AB14" s="51"/>
      <c r="AC14" s="51"/>
      <c r="AD14" s="67"/>
      <c r="AE14" s="68"/>
      <c r="AF14" s="68"/>
      <c r="AG14" s="69"/>
    </row>
    <row r="15" spans="1:33" s="23" customFormat="1" ht="79.5" customHeight="1">
      <c r="A15" s="51"/>
      <c r="B15" s="51"/>
      <c r="C15" s="51"/>
      <c r="D15" s="51"/>
      <c r="E15" s="51"/>
      <c r="F15" s="51"/>
      <c r="G15" s="51"/>
      <c r="H15" s="51"/>
      <c r="I15" s="51"/>
      <c r="J15" s="52"/>
      <c r="K15" s="52"/>
      <c r="L15" s="52"/>
      <c r="M15" s="52"/>
      <c r="N15" s="36"/>
      <c r="O15" s="36"/>
      <c r="P15" s="36"/>
      <c r="Q15" s="36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1"/>
      <c r="AC15" s="51"/>
      <c r="AD15" s="36" t="s">
        <v>78</v>
      </c>
      <c r="AE15" s="36" t="s">
        <v>79</v>
      </c>
      <c r="AF15" s="36" t="s">
        <v>80</v>
      </c>
      <c r="AG15" s="36" t="s">
        <v>81</v>
      </c>
    </row>
    <row r="16" spans="1:33" s="23" customFormat="1" ht="12" hidden="1">
      <c r="A16" s="14">
        <v>1</v>
      </c>
      <c r="B16" s="14">
        <f>A16+1</f>
        <v>2</v>
      </c>
      <c r="C16" s="14">
        <f aca="true" t="shared" si="0" ref="C16:AG16">B16+1</f>
        <v>3</v>
      </c>
      <c r="D16" s="14">
        <f t="shared" si="0"/>
        <v>4</v>
      </c>
      <c r="E16" s="14">
        <f t="shared" si="0"/>
        <v>5</v>
      </c>
      <c r="F16" s="14">
        <f t="shared" si="0"/>
        <v>6</v>
      </c>
      <c r="G16" s="14">
        <f t="shared" si="0"/>
        <v>7</v>
      </c>
      <c r="H16" s="14">
        <f t="shared" si="0"/>
        <v>8</v>
      </c>
      <c r="I16" s="14">
        <f t="shared" si="0"/>
        <v>9</v>
      </c>
      <c r="J16" s="14">
        <f t="shared" si="0"/>
        <v>10</v>
      </c>
      <c r="K16" s="14">
        <f t="shared" si="0"/>
        <v>11</v>
      </c>
      <c r="L16" s="14">
        <f t="shared" si="0"/>
        <v>12</v>
      </c>
      <c r="M16" s="14">
        <f t="shared" si="0"/>
        <v>13</v>
      </c>
      <c r="N16" s="14"/>
      <c r="O16" s="14">
        <f>M16+1</f>
        <v>14</v>
      </c>
      <c r="P16" s="14"/>
      <c r="Q16" s="14"/>
      <c r="R16" s="14" t="e">
        <f>#REF!+1</f>
        <v>#REF!</v>
      </c>
      <c r="S16" s="14" t="e">
        <f t="shared" si="0"/>
        <v>#REF!</v>
      </c>
      <c r="T16" s="14" t="e">
        <f t="shared" si="0"/>
        <v>#REF!</v>
      </c>
      <c r="U16" s="14" t="e">
        <f t="shared" si="0"/>
        <v>#REF!</v>
      </c>
      <c r="V16" s="14" t="e">
        <f t="shared" si="0"/>
        <v>#REF!</v>
      </c>
      <c r="W16" s="14" t="e">
        <f t="shared" si="0"/>
        <v>#REF!</v>
      </c>
      <c r="X16" s="14" t="e">
        <f t="shared" si="0"/>
        <v>#REF!</v>
      </c>
      <c r="Y16" s="14" t="e">
        <f t="shared" si="0"/>
        <v>#REF!</v>
      </c>
      <c r="Z16" s="14" t="e">
        <f t="shared" si="0"/>
        <v>#REF!</v>
      </c>
      <c r="AA16" s="14" t="e">
        <f t="shared" si="0"/>
        <v>#REF!</v>
      </c>
      <c r="AB16" s="14" t="e">
        <f t="shared" si="0"/>
        <v>#REF!</v>
      </c>
      <c r="AC16" s="14" t="e">
        <f t="shared" si="0"/>
        <v>#REF!</v>
      </c>
      <c r="AD16" s="14" t="e">
        <f>#REF!+1</f>
        <v>#REF!</v>
      </c>
      <c r="AE16" s="14" t="e">
        <f t="shared" si="0"/>
        <v>#REF!</v>
      </c>
      <c r="AF16" s="14" t="e">
        <f t="shared" si="0"/>
        <v>#REF!</v>
      </c>
      <c r="AG16" s="14" t="e">
        <f t="shared" si="0"/>
        <v>#REF!</v>
      </c>
    </row>
    <row r="17" spans="1:33" s="23" customFormat="1" ht="12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4">
        <v>8</v>
      </c>
      <c r="I17" s="14">
        <v>9</v>
      </c>
      <c r="J17" s="14">
        <v>10</v>
      </c>
      <c r="K17" s="14">
        <v>11</v>
      </c>
      <c r="L17" s="14">
        <v>12</v>
      </c>
      <c r="M17" s="14">
        <v>13</v>
      </c>
      <c r="N17" s="14">
        <v>14</v>
      </c>
      <c r="O17" s="14">
        <v>15</v>
      </c>
      <c r="P17" s="14">
        <v>16</v>
      </c>
      <c r="Q17" s="14">
        <v>17</v>
      </c>
      <c r="R17" s="14">
        <v>18</v>
      </c>
      <c r="S17" s="14">
        <v>19</v>
      </c>
      <c r="T17" s="14">
        <v>20</v>
      </c>
      <c r="U17" s="14">
        <v>21</v>
      </c>
      <c r="V17" s="14">
        <v>22</v>
      </c>
      <c r="W17" s="14">
        <v>23</v>
      </c>
      <c r="X17" s="14">
        <v>24</v>
      </c>
      <c r="Y17" s="14">
        <v>25</v>
      </c>
      <c r="Z17" s="14">
        <v>26</v>
      </c>
      <c r="AA17" s="14">
        <v>27</v>
      </c>
      <c r="AB17" s="14">
        <v>28</v>
      </c>
      <c r="AC17" s="14">
        <v>29</v>
      </c>
      <c r="AD17" s="14">
        <v>31</v>
      </c>
      <c r="AE17" s="14">
        <v>32</v>
      </c>
      <c r="AF17" s="14">
        <v>33</v>
      </c>
      <c r="AG17" s="14">
        <v>34</v>
      </c>
    </row>
    <row r="18" spans="1:33" s="25" customFormat="1" ht="24" customHeight="1">
      <c r="A18" s="13" t="s">
        <v>53</v>
      </c>
      <c r="B18" s="13" t="s">
        <v>53</v>
      </c>
      <c r="C18" s="13" t="s">
        <v>53</v>
      </c>
      <c r="D18" s="13" t="s">
        <v>53</v>
      </c>
      <c r="E18" s="13" t="s">
        <v>53</v>
      </c>
      <c r="F18" s="13" t="s">
        <v>53</v>
      </c>
      <c r="G18" s="13" t="s">
        <v>53</v>
      </c>
      <c r="H18" s="37">
        <v>6</v>
      </c>
      <c r="I18" s="37">
        <v>9</v>
      </c>
      <c r="J18" s="37" t="s">
        <v>53</v>
      </c>
      <c r="K18" s="37" t="s">
        <v>53</v>
      </c>
      <c r="L18" s="37" t="s">
        <v>53</v>
      </c>
      <c r="M18" s="37" t="s">
        <v>53</v>
      </c>
      <c r="N18" s="37" t="s">
        <v>53</v>
      </c>
      <c r="O18" s="37" t="s">
        <v>53</v>
      </c>
      <c r="P18" s="37" t="s">
        <v>53</v>
      </c>
      <c r="Q18" s="37" t="s">
        <v>53</v>
      </c>
      <c r="R18" s="37">
        <v>6</v>
      </c>
      <c r="S18" s="37">
        <v>9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 t="s">
        <v>20</v>
      </c>
      <c r="AC18" s="14" t="s">
        <v>21</v>
      </c>
      <c r="AD18" s="17">
        <f>AD48</f>
        <v>8779.5</v>
      </c>
      <c r="AE18" s="17">
        <f>AE48</f>
        <v>8770.300000000001</v>
      </c>
      <c r="AF18" s="44">
        <v>0.99</v>
      </c>
      <c r="AG18" s="17"/>
    </row>
    <row r="19" spans="1:33" s="26" customFormat="1" ht="40.5" customHeight="1">
      <c r="A19" s="13"/>
      <c r="B19" s="13"/>
      <c r="C19" s="13"/>
      <c r="D19" s="13"/>
      <c r="E19" s="13"/>
      <c r="F19" s="13"/>
      <c r="G19" s="13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>
        <v>6</v>
      </c>
      <c r="S19" s="37">
        <v>9</v>
      </c>
      <c r="T19" s="37">
        <v>0</v>
      </c>
      <c r="U19" s="37">
        <v>1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 t="s">
        <v>54</v>
      </c>
      <c r="AC19" s="14" t="s">
        <v>22</v>
      </c>
      <c r="AD19" s="18"/>
      <c r="AE19" s="18"/>
      <c r="AF19" s="17"/>
      <c r="AG19" s="18"/>
    </row>
    <row r="20" spans="1:33" s="26" customFormat="1" ht="30.75" customHeight="1">
      <c r="A20" s="13"/>
      <c r="B20" s="13"/>
      <c r="C20" s="13"/>
      <c r="D20" s="13"/>
      <c r="E20" s="13"/>
      <c r="F20" s="13"/>
      <c r="G20" s="13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>
        <v>6</v>
      </c>
      <c r="S20" s="37">
        <v>9</v>
      </c>
      <c r="T20" s="37">
        <v>0</v>
      </c>
      <c r="U20" s="37">
        <v>1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1</v>
      </c>
      <c r="AB20" s="38" t="s">
        <v>55</v>
      </c>
      <c r="AC20" s="14" t="s">
        <v>11</v>
      </c>
      <c r="AD20" s="17">
        <v>10</v>
      </c>
      <c r="AE20" s="17">
        <v>10</v>
      </c>
      <c r="AF20" s="17">
        <f aca="true" t="shared" si="1" ref="AF20:AF56">AE20/AD20</f>
        <v>1</v>
      </c>
      <c r="AG20" s="17"/>
    </row>
    <row r="21" spans="1:33" s="26" customFormat="1" ht="30" customHeight="1">
      <c r="A21" s="13"/>
      <c r="B21" s="13"/>
      <c r="C21" s="13"/>
      <c r="D21" s="13"/>
      <c r="E21" s="13"/>
      <c r="F21" s="13"/>
      <c r="G21" s="13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>
        <v>6</v>
      </c>
      <c r="S21" s="37">
        <v>9</v>
      </c>
      <c r="T21" s="37">
        <v>0</v>
      </c>
      <c r="U21" s="37">
        <v>1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2</v>
      </c>
      <c r="AB21" s="38" t="s">
        <v>56</v>
      </c>
      <c r="AC21" s="14" t="s">
        <v>11</v>
      </c>
      <c r="AD21" s="19">
        <v>12</v>
      </c>
      <c r="AE21" s="17">
        <v>12</v>
      </c>
      <c r="AF21" s="17">
        <f t="shared" si="1"/>
        <v>1</v>
      </c>
      <c r="AG21" s="17"/>
    </row>
    <row r="22" spans="1:33" s="25" customFormat="1" ht="43.5" customHeight="1">
      <c r="A22" s="13"/>
      <c r="B22" s="13"/>
      <c r="C22" s="13"/>
      <c r="D22" s="13"/>
      <c r="E22" s="13"/>
      <c r="F22" s="13"/>
      <c r="G22" s="13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>
        <v>6</v>
      </c>
      <c r="S22" s="37">
        <v>9</v>
      </c>
      <c r="T22" s="37">
        <v>0</v>
      </c>
      <c r="U22" s="37">
        <v>2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 t="s">
        <v>57</v>
      </c>
      <c r="AC22" s="14" t="s">
        <v>22</v>
      </c>
      <c r="AD22" s="18" t="s">
        <v>22</v>
      </c>
      <c r="AE22" s="18" t="s">
        <v>22</v>
      </c>
      <c r="AF22" s="17"/>
      <c r="AG22" s="18"/>
    </row>
    <row r="23" spans="1:33" s="26" customFormat="1" ht="33.75" customHeight="1">
      <c r="A23" s="13"/>
      <c r="B23" s="13"/>
      <c r="C23" s="13"/>
      <c r="D23" s="13"/>
      <c r="E23" s="13"/>
      <c r="F23" s="13"/>
      <c r="G23" s="13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>
        <v>6</v>
      </c>
      <c r="S23" s="37">
        <v>9</v>
      </c>
      <c r="T23" s="37">
        <v>0</v>
      </c>
      <c r="U23" s="37">
        <v>2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1</v>
      </c>
      <c r="AB23" s="38" t="s">
        <v>58</v>
      </c>
      <c r="AC23" s="14" t="s">
        <v>19</v>
      </c>
      <c r="AD23" s="17">
        <v>0</v>
      </c>
      <c r="AE23" s="17">
        <v>0</v>
      </c>
      <c r="AF23" s="17"/>
      <c r="AG23" s="17"/>
    </row>
    <row r="24" spans="1:33" s="26" customFormat="1" ht="44.25" customHeight="1">
      <c r="A24" s="13"/>
      <c r="B24" s="13"/>
      <c r="C24" s="13"/>
      <c r="D24" s="13"/>
      <c r="E24" s="13"/>
      <c r="F24" s="13"/>
      <c r="G24" s="13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v>6</v>
      </c>
      <c r="S24" s="37">
        <v>9</v>
      </c>
      <c r="T24" s="37">
        <v>0</v>
      </c>
      <c r="U24" s="37">
        <v>2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2</v>
      </c>
      <c r="AB24" s="38" t="s">
        <v>59</v>
      </c>
      <c r="AC24" s="14" t="s">
        <v>11</v>
      </c>
      <c r="AD24" s="27">
        <v>0</v>
      </c>
      <c r="AE24" s="27">
        <v>0</v>
      </c>
      <c r="AF24" s="17"/>
      <c r="AG24" s="27"/>
    </row>
    <row r="25" spans="1:33" s="26" customFormat="1" ht="35.25" customHeight="1">
      <c r="A25" s="13"/>
      <c r="B25" s="13"/>
      <c r="C25" s="13"/>
      <c r="D25" s="13"/>
      <c r="E25" s="13"/>
      <c r="F25" s="13"/>
      <c r="G25" s="13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>
        <v>6</v>
      </c>
      <c r="S25" s="37">
        <v>9</v>
      </c>
      <c r="T25" s="37">
        <v>0</v>
      </c>
      <c r="U25" s="37">
        <v>2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3</v>
      </c>
      <c r="AB25" s="38" t="s">
        <v>60</v>
      </c>
      <c r="AC25" s="14" t="s">
        <v>11</v>
      </c>
      <c r="AD25" s="17">
        <v>57</v>
      </c>
      <c r="AE25" s="17">
        <v>57</v>
      </c>
      <c r="AF25" s="17">
        <f t="shared" si="1"/>
        <v>1</v>
      </c>
      <c r="AG25" s="17"/>
    </row>
    <row r="26" spans="1:33" s="25" customFormat="1" ht="45.75" customHeight="1">
      <c r="A26" s="13"/>
      <c r="B26" s="13"/>
      <c r="C26" s="13"/>
      <c r="D26" s="13"/>
      <c r="E26" s="13"/>
      <c r="F26" s="13"/>
      <c r="G26" s="13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>
        <v>6</v>
      </c>
      <c r="S26" s="37">
        <v>9</v>
      </c>
      <c r="T26" s="37">
        <v>1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 t="s">
        <v>23</v>
      </c>
      <c r="AC26" s="14" t="s">
        <v>19</v>
      </c>
      <c r="AD26" s="19">
        <v>0</v>
      </c>
      <c r="AE26" s="19">
        <v>0</v>
      </c>
      <c r="AF26" s="17"/>
      <c r="AG26" s="19"/>
    </row>
    <row r="27" spans="1:33" s="25" customFormat="1" ht="45" customHeight="1">
      <c r="A27" s="13"/>
      <c r="B27" s="13"/>
      <c r="C27" s="13"/>
      <c r="D27" s="13"/>
      <c r="E27" s="13"/>
      <c r="F27" s="13"/>
      <c r="G27" s="13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>
        <v>6</v>
      </c>
      <c r="S27" s="37">
        <v>9</v>
      </c>
      <c r="T27" s="37">
        <v>1</v>
      </c>
      <c r="U27" s="37">
        <v>0</v>
      </c>
      <c r="V27" s="37">
        <v>1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 t="s">
        <v>61</v>
      </c>
      <c r="AC27" s="15" t="s">
        <v>19</v>
      </c>
      <c r="AD27" s="19">
        <f>AD28</f>
        <v>0</v>
      </c>
      <c r="AE27" s="19">
        <f>AE28</f>
        <v>0</v>
      </c>
      <c r="AF27" s="17"/>
      <c r="AG27" s="19"/>
    </row>
    <row r="28" spans="1:33" s="25" customFormat="1" ht="60" customHeight="1">
      <c r="A28" s="13"/>
      <c r="B28" s="13"/>
      <c r="C28" s="13"/>
      <c r="D28" s="13"/>
      <c r="E28" s="13"/>
      <c r="F28" s="13"/>
      <c r="G28" s="13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>
        <v>6</v>
      </c>
      <c r="S28" s="37">
        <v>9</v>
      </c>
      <c r="T28" s="37">
        <v>1</v>
      </c>
      <c r="U28" s="37">
        <v>0</v>
      </c>
      <c r="V28" s="37">
        <v>1</v>
      </c>
      <c r="W28" s="37">
        <v>0</v>
      </c>
      <c r="X28" s="37">
        <v>0</v>
      </c>
      <c r="Y28" s="37">
        <v>0</v>
      </c>
      <c r="Z28" s="37">
        <v>0</v>
      </c>
      <c r="AA28" s="37">
        <v>1</v>
      </c>
      <c r="AB28" s="38" t="s">
        <v>62</v>
      </c>
      <c r="AC28" s="15" t="s">
        <v>21</v>
      </c>
      <c r="AD28" s="20">
        <v>0</v>
      </c>
      <c r="AE28" s="20">
        <v>0</v>
      </c>
      <c r="AF28" s="17"/>
      <c r="AG28" s="20"/>
    </row>
    <row r="29" spans="1:33" s="25" customFormat="1" ht="34.5" customHeight="1">
      <c r="A29" s="13"/>
      <c r="B29" s="13"/>
      <c r="C29" s="13"/>
      <c r="D29" s="13"/>
      <c r="E29" s="13"/>
      <c r="F29" s="13"/>
      <c r="G29" s="13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>
        <v>6</v>
      </c>
      <c r="S29" s="37">
        <v>9</v>
      </c>
      <c r="T29" s="37">
        <v>1</v>
      </c>
      <c r="U29" s="37">
        <v>0</v>
      </c>
      <c r="V29" s="37">
        <v>1</v>
      </c>
      <c r="W29" s="37">
        <v>0</v>
      </c>
      <c r="X29" s="37">
        <v>0</v>
      </c>
      <c r="Y29" s="37">
        <v>1</v>
      </c>
      <c r="Z29" s="37">
        <v>0</v>
      </c>
      <c r="AA29" s="37">
        <v>0</v>
      </c>
      <c r="AB29" s="38" t="s">
        <v>24</v>
      </c>
      <c r="AC29" s="14" t="s">
        <v>25</v>
      </c>
      <c r="AD29" s="21">
        <v>0</v>
      </c>
      <c r="AE29" s="21">
        <v>0</v>
      </c>
      <c r="AF29" s="17"/>
      <c r="AG29" s="21"/>
    </row>
    <row r="30" spans="1:33" s="25" customFormat="1" ht="33.75" customHeight="1">
      <c r="A30" s="13"/>
      <c r="B30" s="13"/>
      <c r="C30" s="13"/>
      <c r="D30" s="13"/>
      <c r="E30" s="13"/>
      <c r="F30" s="13"/>
      <c r="G30" s="13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>
        <v>6</v>
      </c>
      <c r="S30" s="37">
        <v>9</v>
      </c>
      <c r="T30" s="37">
        <v>1</v>
      </c>
      <c r="U30" s="37">
        <v>0</v>
      </c>
      <c r="V30" s="37">
        <v>1</v>
      </c>
      <c r="W30" s="37">
        <v>0</v>
      </c>
      <c r="X30" s="37">
        <v>0</v>
      </c>
      <c r="Y30" s="37">
        <v>1</v>
      </c>
      <c r="Z30" s="37">
        <v>0</v>
      </c>
      <c r="AA30" s="37">
        <v>1</v>
      </c>
      <c r="AB30" s="38" t="s">
        <v>63</v>
      </c>
      <c r="AC30" s="14" t="s">
        <v>11</v>
      </c>
      <c r="AD30" s="19">
        <v>0</v>
      </c>
      <c r="AE30" s="19">
        <v>0</v>
      </c>
      <c r="AF30" s="17"/>
      <c r="AG30" s="19"/>
    </row>
    <row r="31" spans="1:33" s="25" customFormat="1" ht="39" customHeight="1">
      <c r="A31" s="13"/>
      <c r="B31" s="13"/>
      <c r="C31" s="13"/>
      <c r="D31" s="13"/>
      <c r="E31" s="13"/>
      <c r="F31" s="13"/>
      <c r="G31" s="13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v>6</v>
      </c>
      <c r="S31" s="37">
        <v>9</v>
      </c>
      <c r="T31" s="37">
        <v>1</v>
      </c>
      <c r="U31" s="37">
        <v>0</v>
      </c>
      <c r="V31" s="37">
        <v>2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8" t="s">
        <v>64</v>
      </c>
      <c r="AC31" s="14" t="s">
        <v>21</v>
      </c>
      <c r="AD31" s="19">
        <v>0</v>
      </c>
      <c r="AE31" s="19">
        <v>0</v>
      </c>
      <c r="AF31" s="17"/>
      <c r="AG31" s="19"/>
    </row>
    <row r="32" spans="1:33" s="25" customFormat="1" ht="65.25" customHeight="1">
      <c r="A32" s="13"/>
      <c r="B32" s="13"/>
      <c r="C32" s="13"/>
      <c r="D32" s="13"/>
      <c r="E32" s="13"/>
      <c r="F32" s="13"/>
      <c r="G32" s="13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6</v>
      </c>
      <c r="S32" s="37">
        <v>9</v>
      </c>
      <c r="T32" s="37">
        <v>1</v>
      </c>
      <c r="U32" s="37">
        <v>0</v>
      </c>
      <c r="V32" s="37">
        <v>2</v>
      </c>
      <c r="W32" s="37">
        <v>0</v>
      </c>
      <c r="X32" s="37">
        <v>0</v>
      </c>
      <c r="Y32" s="37">
        <v>0</v>
      </c>
      <c r="Z32" s="37">
        <v>0</v>
      </c>
      <c r="AA32" s="37">
        <v>1</v>
      </c>
      <c r="AB32" s="38" t="s">
        <v>26</v>
      </c>
      <c r="AC32" s="14" t="s">
        <v>27</v>
      </c>
      <c r="AD32" s="14">
        <v>0.1</v>
      </c>
      <c r="AE32" s="14">
        <v>0.1</v>
      </c>
      <c r="AF32" s="17">
        <f t="shared" si="1"/>
        <v>1</v>
      </c>
      <c r="AG32" s="14"/>
    </row>
    <row r="33" spans="1:33" s="25" customFormat="1" ht="24">
      <c r="A33" s="13"/>
      <c r="B33" s="13"/>
      <c r="C33" s="13"/>
      <c r="D33" s="13"/>
      <c r="E33" s="13"/>
      <c r="F33" s="13"/>
      <c r="G33" s="13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>
        <v>6</v>
      </c>
      <c r="S33" s="37">
        <v>9</v>
      </c>
      <c r="T33" s="37">
        <v>1</v>
      </c>
      <c r="U33" s="37">
        <v>0</v>
      </c>
      <c r="V33" s="37">
        <v>2</v>
      </c>
      <c r="W33" s="37">
        <v>0</v>
      </c>
      <c r="X33" s="37">
        <v>0</v>
      </c>
      <c r="Y33" s="37">
        <v>1</v>
      </c>
      <c r="Z33" s="37">
        <v>0</v>
      </c>
      <c r="AA33" s="37">
        <v>0</v>
      </c>
      <c r="AB33" s="38" t="s">
        <v>28</v>
      </c>
      <c r="AC33" s="14" t="s">
        <v>29</v>
      </c>
      <c r="AD33" s="21">
        <v>1</v>
      </c>
      <c r="AE33" s="21">
        <v>1</v>
      </c>
      <c r="AF33" s="17">
        <f t="shared" si="1"/>
        <v>1</v>
      </c>
      <c r="AG33" s="21"/>
    </row>
    <row r="34" spans="1:33" s="25" customFormat="1" ht="55.5" customHeight="1">
      <c r="A34" s="13"/>
      <c r="B34" s="13"/>
      <c r="C34" s="13"/>
      <c r="D34" s="13"/>
      <c r="E34" s="13"/>
      <c r="F34" s="13"/>
      <c r="G34" s="13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>
        <v>6</v>
      </c>
      <c r="S34" s="37">
        <v>9</v>
      </c>
      <c r="T34" s="37">
        <v>1</v>
      </c>
      <c r="U34" s="37">
        <v>0</v>
      </c>
      <c r="V34" s="37">
        <v>2</v>
      </c>
      <c r="W34" s="37">
        <v>0</v>
      </c>
      <c r="X34" s="37">
        <v>0</v>
      </c>
      <c r="Y34" s="37">
        <v>1</v>
      </c>
      <c r="Z34" s="37">
        <v>0</v>
      </c>
      <c r="AA34" s="37">
        <v>1</v>
      </c>
      <c r="AB34" s="38" t="s">
        <v>65</v>
      </c>
      <c r="AC34" s="14" t="s">
        <v>11</v>
      </c>
      <c r="AD34" s="20">
        <v>100</v>
      </c>
      <c r="AE34" s="20">
        <v>100</v>
      </c>
      <c r="AF34" s="17">
        <f t="shared" si="1"/>
        <v>1</v>
      </c>
      <c r="AG34" s="20"/>
    </row>
    <row r="35" spans="1:33" s="25" customFormat="1" ht="41.25" customHeight="1">
      <c r="A35" s="13"/>
      <c r="B35" s="13"/>
      <c r="C35" s="13"/>
      <c r="D35" s="13"/>
      <c r="E35" s="13"/>
      <c r="F35" s="13"/>
      <c r="G35" s="13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>
        <v>6</v>
      </c>
      <c r="S35" s="37">
        <v>9</v>
      </c>
      <c r="T35" s="37">
        <v>1</v>
      </c>
      <c r="U35" s="37">
        <v>0</v>
      </c>
      <c r="V35" s="37">
        <v>2</v>
      </c>
      <c r="W35" s="37">
        <v>0</v>
      </c>
      <c r="X35" s="37">
        <v>0</v>
      </c>
      <c r="Y35" s="37">
        <v>2</v>
      </c>
      <c r="Z35" s="37">
        <v>0</v>
      </c>
      <c r="AA35" s="37">
        <v>0</v>
      </c>
      <c r="AB35" s="38" t="s">
        <v>30</v>
      </c>
      <c r="AC35" s="14" t="s">
        <v>29</v>
      </c>
      <c r="AD35" s="21">
        <v>1</v>
      </c>
      <c r="AE35" s="21">
        <v>1</v>
      </c>
      <c r="AF35" s="17">
        <f t="shared" si="1"/>
        <v>1</v>
      </c>
      <c r="AG35" s="21"/>
    </row>
    <row r="36" spans="1:33" s="25" customFormat="1" ht="29.25" customHeight="1">
      <c r="A36" s="13"/>
      <c r="B36" s="13"/>
      <c r="C36" s="13"/>
      <c r="D36" s="13"/>
      <c r="E36" s="13"/>
      <c r="F36" s="13"/>
      <c r="G36" s="13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>
        <v>6</v>
      </c>
      <c r="S36" s="37">
        <v>9</v>
      </c>
      <c r="T36" s="37">
        <v>1</v>
      </c>
      <c r="U36" s="37">
        <v>0</v>
      </c>
      <c r="V36" s="37">
        <v>2</v>
      </c>
      <c r="W36" s="37">
        <v>0</v>
      </c>
      <c r="X36" s="37">
        <v>0</v>
      </c>
      <c r="Y36" s="37">
        <v>2</v>
      </c>
      <c r="Z36" s="37">
        <v>0</v>
      </c>
      <c r="AA36" s="37">
        <v>1</v>
      </c>
      <c r="AB36" s="38" t="s">
        <v>31</v>
      </c>
      <c r="AC36" s="14" t="s">
        <v>11</v>
      </c>
      <c r="AD36" s="20">
        <v>100</v>
      </c>
      <c r="AE36" s="20">
        <v>100</v>
      </c>
      <c r="AF36" s="17">
        <f t="shared" si="1"/>
        <v>1</v>
      </c>
      <c r="AG36" s="20"/>
    </row>
    <row r="37" spans="1:33" s="25" customFormat="1" ht="33" customHeight="1">
      <c r="A37" s="13"/>
      <c r="B37" s="13"/>
      <c r="C37" s="13"/>
      <c r="D37" s="13"/>
      <c r="E37" s="13"/>
      <c r="F37" s="13"/>
      <c r="G37" s="13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v>6</v>
      </c>
      <c r="S37" s="37">
        <v>9</v>
      </c>
      <c r="T37" s="37">
        <v>1</v>
      </c>
      <c r="U37" s="37">
        <v>0</v>
      </c>
      <c r="V37" s="37">
        <v>2</v>
      </c>
      <c r="W37" s="37">
        <v>0</v>
      </c>
      <c r="X37" s="37">
        <v>0</v>
      </c>
      <c r="Y37" s="37">
        <v>3</v>
      </c>
      <c r="Z37" s="37">
        <v>0</v>
      </c>
      <c r="AA37" s="37">
        <v>0</v>
      </c>
      <c r="AB37" s="38" t="s">
        <v>32</v>
      </c>
      <c r="AC37" s="14" t="s">
        <v>29</v>
      </c>
      <c r="AD37" s="21">
        <v>1</v>
      </c>
      <c r="AE37" s="21">
        <v>1</v>
      </c>
      <c r="AF37" s="17">
        <f t="shared" si="1"/>
        <v>1</v>
      </c>
      <c r="AG37" s="21"/>
    </row>
    <row r="38" spans="1:33" s="25" customFormat="1" ht="30.75" customHeight="1">
      <c r="A38" s="13"/>
      <c r="B38" s="13"/>
      <c r="C38" s="13"/>
      <c r="D38" s="13"/>
      <c r="E38" s="13"/>
      <c r="F38" s="13"/>
      <c r="G38" s="13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>
        <v>6</v>
      </c>
      <c r="S38" s="37">
        <v>9</v>
      </c>
      <c r="T38" s="37">
        <v>1</v>
      </c>
      <c r="U38" s="37">
        <v>0</v>
      </c>
      <c r="V38" s="37">
        <v>2</v>
      </c>
      <c r="W38" s="37">
        <v>0</v>
      </c>
      <c r="X38" s="37">
        <v>0</v>
      </c>
      <c r="Y38" s="37">
        <v>3</v>
      </c>
      <c r="Z38" s="37">
        <v>0</v>
      </c>
      <c r="AA38" s="37">
        <v>1</v>
      </c>
      <c r="AB38" s="38" t="s">
        <v>33</v>
      </c>
      <c r="AC38" s="14" t="s">
        <v>11</v>
      </c>
      <c r="AD38" s="27">
        <v>100</v>
      </c>
      <c r="AE38" s="27">
        <v>100</v>
      </c>
      <c r="AF38" s="17">
        <f t="shared" si="1"/>
        <v>1</v>
      </c>
      <c r="AG38" s="27"/>
    </row>
    <row r="39" spans="1:33" s="25" customFormat="1" ht="56.25" customHeight="1">
      <c r="A39" s="13"/>
      <c r="B39" s="13"/>
      <c r="C39" s="13"/>
      <c r="D39" s="13"/>
      <c r="E39" s="13"/>
      <c r="F39" s="13"/>
      <c r="G39" s="13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>
        <v>6</v>
      </c>
      <c r="S39" s="37">
        <v>9</v>
      </c>
      <c r="T39" s="37">
        <v>1</v>
      </c>
      <c r="U39" s="37">
        <v>0</v>
      </c>
      <c r="V39" s="37">
        <v>2</v>
      </c>
      <c r="W39" s="37">
        <v>0</v>
      </c>
      <c r="X39" s="37">
        <v>0</v>
      </c>
      <c r="Y39" s="37">
        <v>4</v>
      </c>
      <c r="Z39" s="37">
        <v>0</v>
      </c>
      <c r="AA39" s="37">
        <v>0</v>
      </c>
      <c r="AB39" s="38" t="s">
        <v>66</v>
      </c>
      <c r="AC39" s="14" t="s">
        <v>29</v>
      </c>
      <c r="AD39" s="21">
        <v>1</v>
      </c>
      <c r="AE39" s="21">
        <v>1</v>
      </c>
      <c r="AF39" s="17">
        <f t="shared" si="1"/>
        <v>1</v>
      </c>
      <c r="AG39" s="21"/>
    </row>
    <row r="40" spans="1:33" s="25" customFormat="1" ht="48.75" customHeight="1">
      <c r="A40" s="13"/>
      <c r="B40" s="13"/>
      <c r="C40" s="13"/>
      <c r="D40" s="13"/>
      <c r="E40" s="13"/>
      <c r="F40" s="13"/>
      <c r="G40" s="13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>
        <v>6</v>
      </c>
      <c r="S40" s="37">
        <v>9</v>
      </c>
      <c r="T40" s="37">
        <v>1</v>
      </c>
      <c r="U40" s="37">
        <v>0</v>
      </c>
      <c r="V40" s="37">
        <v>2</v>
      </c>
      <c r="W40" s="37">
        <v>0</v>
      </c>
      <c r="X40" s="37">
        <v>0</v>
      </c>
      <c r="Y40" s="37">
        <v>4</v>
      </c>
      <c r="Z40" s="37">
        <v>0</v>
      </c>
      <c r="AA40" s="37">
        <v>1</v>
      </c>
      <c r="AB40" s="38" t="s">
        <v>67</v>
      </c>
      <c r="AC40" s="14" t="s">
        <v>11</v>
      </c>
      <c r="AD40" s="27">
        <v>0</v>
      </c>
      <c r="AE40" s="27">
        <v>0</v>
      </c>
      <c r="AF40" s="17"/>
      <c r="AG40" s="27"/>
    </row>
    <row r="41" spans="1:33" s="25" customFormat="1" ht="40.5" customHeight="1">
      <c r="A41" s="13"/>
      <c r="B41" s="13"/>
      <c r="C41" s="13"/>
      <c r="D41" s="13"/>
      <c r="E41" s="13"/>
      <c r="F41" s="13"/>
      <c r="G41" s="13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>
        <v>6</v>
      </c>
      <c r="S41" s="37">
        <v>9</v>
      </c>
      <c r="T41" s="37">
        <v>2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8" t="s">
        <v>68</v>
      </c>
      <c r="AC41" s="14" t="s">
        <v>29</v>
      </c>
      <c r="AD41" s="21">
        <v>1</v>
      </c>
      <c r="AE41" s="21">
        <v>1</v>
      </c>
      <c r="AF41" s="17">
        <f t="shared" si="1"/>
        <v>1</v>
      </c>
      <c r="AG41" s="21"/>
    </row>
    <row r="42" spans="1:33" s="25" customFormat="1" ht="30" customHeight="1">
      <c r="A42" s="13"/>
      <c r="B42" s="13"/>
      <c r="C42" s="13"/>
      <c r="D42" s="13"/>
      <c r="E42" s="13"/>
      <c r="F42" s="13"/>
      <c r="G42" s="13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>
        <v>6</v>
      </c>
      <c r="S42" s="37">
        <v>9</v>
      </c>
      <c r="T42" s="37">
        <v>2</v>
      </c>
      <c r="U42" s="37">
        <v>0</v>
      </c>
      <c r="V42" s="37">
        <v>1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8" t="s">
        <v>34</v>
      </c>
      <c r="AC42" s="14" t="s">
        <v>29</v>
      </c>
      <c r="AD42" s="21">
        <v>1</v>
      </c>
      <c r="AE42" s="21">
        <v>1</v>
      </c>
      <c r="AF42" s="17">
        <f t="shared" si="1"/>
        <v>1</v>
      </c>
      <c r="AG42" s="21"/>
    </row>
    <row r="43" spans="1:33" s="25" customFormat="1" ht="31.5" customHeight="1">
      <c r="A43" s="13"/>
      <c r="B43" s="13"/>
      <c r="C43" s="13"/>
      <c r="D43" s="13"/>
      <c r="E43" s="13"/>
      <c r="F43" s="13"/>
      <c r="G43" s="13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>
        <v>6</v>
      </c>
      <c r="S43" s="37">
        <v>9</v>
      </c>
      <c r="T43" s="37">
        <v>2</v>
      </c>
      <c r="U43" s="37">
        <v>0</v>
      </c>
      <c r="V43" s="37">
        <v>1</v>
      </c>
      <c r="W43" s="37">
        <v>0</v>
      </c>
      <c r="X43" s="37">
        <v>0</v>
      </c>
      <c r="Y43" s="37">
        <v>0</v>
      </c>
      <c r="Z43" s="37">
        <v>0</v>
      </c>
      <c r="AA43" s="37">
        <v>1</v>
      </c>
      <c r="AB43" s="38" t="s">
        <v>35</v>
      </c>
      <c r="AC43" s="14" t="s">
        <v>11</v>
      </c>
      <c r="AD43" s="21">
        <v>97</v>
      </c>
      <c r="AE43" s="21">
        <v>97</v>
      </c>
      <c r="AF43" s="17">
        <f t="shared" si="1"/>
        <v>1</v>
      </c>
      <c r="AG43" s="14"/>
    </row>
    <row r="44" spans="1:33" s="25" customFormat="1" ht="54" customHeight="1">
      <c r="A44" s="13"/>
      <c r="B44" s="13"/>
      <c r="C44" s="13"/>
      <c r="D44" s="13"/>
      <c r="E44" s="13"/>
      <c r="F44" s="13"/>
      <c r="G44" s="13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>
        <v>6</v>
      </c>
      <c r="S44" s="37">
        <v>9</v>
      </c>
      <c r="T44" s="37">
        <v>2</v>
      </c>
      <c r="U44" s="37">
        <v>0</v>
      </c>
      <c r="V44" s="37">
        <v>1</v>
      </c>
      <c r="W44" s="37">
        <v>0</v>
      </c>
      <c r="X44" s="37">
        <v>0</v>
      </c>
      <c r="Y44" s="37">
        <v>1</v>
      </c>
      <c r="Z44" s="37">
        <v>0</v>
      </c>
      <c r="AA44" s="37">
        <v>0</v>
      </c>
      <c r="AB44" s="38" t="s">
        <v>69</v>
      </c>
      <c r="AC44" s="14" t="s">
        <v>29</v>
      </c>
      <c r="AD44" s="21">
        <v>1</v>
      </c>
      <c r="AE44" s="21">
        <v>1</v>
      </c>
      <c r="AF44" s="17">
        <f t="shared" si="1"/>
        <v>1</v>
      </c>
      <c r="AG44" s="21"/>
    </row>
    <row r="45" spans="1:33" s="25" customFormat="1" ht="45.75" customHeight="1">
      <c r="A45" s="13"/>
      <c r="B45" s="13"/>
      <c r="C45" s="13"/>
      <c r="D45" s="13"/>
      <c r="E45" s="13"/>
      <c r="F45" s="13"/>
      <c r="G45" s="13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>
        <v>6</v>
      </c>
      <c r="S45" s="37">
        <v>9</v>
      </c>
      <c r="T45" s="37">
        <v>2</v>
      </c>
      <c r="U45" s="37">
        <v>0</v>
      </c>
      <c r="V45" s="37">
        <v>1</v>
      </c>
      <c r="W45" s="37">
        <v>0</v>
      </c>
      <c r="X45" s="37">
        <v>0</v>
      </c>
      <c r="Y45" s="37">
        <v>1</v>
      </c>
      <c r="Z45" s="37">
        <v>0</v>
      </c>
      <c r="AA45" s="37">
        <v>1</v>
      </c>
      <c r="AB45" s="38" t="s">
        <v>36</v>
      </c>
      <c r="AC45" s="14" t="s">
        <v>11</v>
      </c>
      <c r="AD45" s="14">
        <v>100</v>
      </c>
      <c r="AE45" s="14">
        <v>100</v>
      </c>
      <c r="AF45" s="17">
        <f t="shared" si="1"/>
        <v>1</v>
      </c>
      <c r="AG45" s="14"/>
    </row>
    <row r="46" spans="1:33" s="25" customFormat="1" ht="43.5" customHeight="1">
      <c r="A46" s="13"/>
      <c r="B46" s="13"/>
      <c r="C46" s="13"/>
      <c r="D46" s="13"/>
      <c r="E46" s="13"/>
      <c r="F46" s="13"/>
      <c r="G46" s="13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>
        <v>6</v>
      </c>
      <c r="S46" s="37">
        <v>9</v>
      </c>
      <c r="T46" s="37">
        <v>2</v>
      </c>
      <c r="U46" s="37">
        <v>0</v>
      </c>
      <c r="V46" s="37">
        <v>1</v>
      </c>
      <c r="W46" s="37">
        <v>0</v>
      </c>
      <c r="X46" s="37">
        <v>0</v>
      </c>
      <c r="Y46" s="37">
        <v>2</v>
      </c>
      <c r="Z46" s="37">
        <v>0</v>
      </c>
      <c r="AA46" s="37">
        <v>0</v>
      </c>
      <c r="AB46" s="38" t="s">
        <v>37</v>
      </c>
      <c r="AC46" s="14" t="s">
        <v>29</v>
      </c>
      <c r="AD46" s="21">
        <v>1</v>
      </c>
      <c r="AE46" s="21">
        <v>1</v>
      </c>
      <c r="AF46" s="17">
        <f t="shared" si="1"/>
        <v>1</v>
      </c>
      <c r="AG46" s="21"/>
    </row>
    <row r="47" spans="1:33" s="25" customFormat="1" ht="33.75" customHeight="1">
      <c r="A47" s="13"/>
      <c r="B47" s="13"/>
      <c r="C47" s="13"/>
      <c r="D47" s="13"/>
      <c r="E47" s="13"/>
      <c r="F47" s="13"/>
      <c r="G47" s="13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>
        <v>6</v>
      </c>
      <c r="S47" s="37">
        <v>9</v>
      </c>
      <c r="T47" s="37">
        <v>2</v>
      </c>
      <c r="U47" s="37">
        <v>0</v>
      </c>
      <c r="V47" s="37">
        <v>1</v>
      </c>
      <c r="W47" s="37">
        <v>0</v>
      </c>
      <c r="X47" s="37">
        <v>0</v>
      </c>
      <c r="Y47" s="37">
        <v>2</v>
      </c>
      <c r="Z47" s="37">
        <v>0</v>
      </c>
      <c r="AA47" s="37">
        <v>1</v>
      </c>
      <c r="AB47" s="38" t="s">
        <v>38</v>
      </c>
      <c r="AC47" s="14" t="s">
        <v>11</v>
      </c>
      <c r="AD47" s="14">
        <v>100</v>
      </c>
      <c r="AE47" s="14">
        <v>100</v>
      </c>
      <c r="AF47" s="17">
        <f t="shared" si="1"/>
        <v>1</v>
      </c>
      <c r="AG47" s="14"/>
    </row>
    <row r="48" spans="1:33" s="25" customFormat="1" ht="21.75" customHeight="1">
      <c r="A48" s="16">
        <v>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39"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6</v>
      </c>
      <c r="S48" s="39">
        <v>9</v>
      </c>
      <c r="T48" s="39">
        <v>9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40" t="s">
        <v>39</v>
      </c>
      <c r="AC48" s="28" t="s">
        <v>21</v>
      </c>
      <c r="AD48" s="29">
        <f>AD49</f>
        <v>8779.5</v>
      </c>
      <c r="AE48" s="29">
        <f>AE49</f>
        <v>8770.300000000001</v>
      </c>
      <c r="AF48" s="44">
        <v>0.99</v>
      </c>
      <c r="AG48" s="29"/>
    </row>
    <row r="49" spans="1:33" s="25" customFormat="1" ht="33.75" customHeight="1">
      <c r="A49" s="16"/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7">
        <v>6</v>
      </c>
      <c r="S49" s="37">
        <v>9</v>
      </c>
      <c r="T49" s="37">
        <v>9</v>
      </c>
      <c r="U49" s="37">
        <v>0</v>
      </c>
      <c r="V49" s="37">
        <v>1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8" t="s">
        <v>40</v>
      </c>
      <c r="AC49" s="14" t="s">
        <v>21</v>
      </c>
      <c r="AD49" s="20">
        <f>AD50+AD55</f>
        <v>8779.5</v>
      </c>
      <c r="AE49" s="20">
        <f>AE50+AE55</f>
        <v>8770.300000000001</v>
      </c>
      <c r="AF49" s="44">
        <v>0.99</v>
      </c>
      <c r="AG49" s="20"/>
    </row>
    <row r="50" spans="1:33" s="25" customFormat="1" ht="41.25" customHeight="1">
      <c r="A50" s="13">
        <v>7</v>
      </c>
      <c r="B50" s="13">
        <v>9</v>
      </c>
      <c r="C50" s="13">
        <v>2</v>
      </c>
      <c r="D50" s="13">
        <v>0</v>
      </c>
      <c r="E50" s="13">
        <v>1</v>
      </c>
      <c r="F50" s="13">
        <v>0</v>
      </c>
      <c r="G50" s="13">
        <v>6</v>
      </c>
      <c r="H50" s="37">
        <v>6</v>
      </c>
      <c r="I50" s="37">
        <v>9</v>
      </c>
      <c r="J50" s="37">
        <v>9</v>
      </c>
      <c r="K50" s="37">
        <v>0</v>
      </c>
      <c r="L50" s="37">
        <v>1</v>
      </c>
      <c r="M50" s="37">
        <v>2</v>
      </c>
      <c r="N50" s="37">
        <v>0</v>
      </c>
      <c r="O50" s="37">
        <v>0</v>
      </c>
      <c r="P50" s="37">
        <v>1</v>
      </c>
      <c r="Q50" s="37">
        <v>0</v>
      </c>
      <c r="R50" s="37">
        <v>6</v>
      </c>
      <c r="S50" s="37">
        <v>9</v>
      </c>
      <c r="T50" s="37">
        <v>9</v>
      </c>
      <c r="U50" s="37">
        <v>0</v>
      </c>
      <c r="V50" s="37">
        <v>1</v>
      </c>
      <c r="W50" s="37">
        <v>2</v>
      </c>
      <c r="X50" s="37">
        <v>0</v>
      </c>
      <c r="Y50" s="37">
        <v>0</v>
      </c>
      <c r="Z50" s="37">
        <v>1</v>
      </c>
      <c r="AA50" s="37">
        <v>0</v>
      </c>
      <c r="AB50" s="38" t="s">
        <v>70</v>
      </c>
      <c r="AC50" s="14" t="s">
        <v>21</v>
      </c>
      <c r="AD50" s="17">
        <v>8614.9</v>
      </c>
      <c r="AE50" s="17">
        <v>8605.7</v>
      </c>
      <c r="AF50" s="44">
        <v>0.99</v>
      </c>
      <c r="AG50" s="45" t="s">
        <v>82</v>
      </c>
    </row>
    <row r="51" spans="1:33" s="25" customFormat="1" ht="43.5" customHeight="1">
      <c r="A51" s="13"/>
      <c r="B51" s="13"/>
      <c r="C51" s="13"/>
      <c r="D51" s="13"/>
      <c r="E51" s="13"/>
      <c r="F51" s="13"/>
      <c r="G51" s="13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>
        <v>6</v>
      </c>
      <c r="S51" s="37">
        <v>9</v>
      </c>
      <c r="T51" s="37">
        <v>9</v>
      </c>
      <c r="U51" s="37">
        <v>0</v>
      </c>
      <c r="V51" s="37">
        <v>1</v>
      </c>
      <c r="W51" s="37">
        <v>0</v>
      </c>
      <c r="X51" s="37">
        <v>0</v>
      </c>
      <c r="Y51" s="37">
        <v>2</v>
      </c>
      <c r="Z51" s="37">
        <v>0</v>
      </c>
      <c r="AA51" s="37">
        <v>0</v>
      </c>
      <c r="AB51" s="38" t="s">
        <v>71</v>
      </c>
      <c r="AC51" s="14" t="s">
        <v>29</v>
      </c>
      <c r="AD51" s="21">
        <v>1</v>
      </c>
      <c r="AE51" s="21">
        <v>1</v>
      </c>
      <c r="AF51" s="17">
        <f t="shared" si="1"/>
        <v>1</v>
      </c>
      <c r="AG51" s="21"/>
    </row>
    <row r="52" spans="1:33" s="25" customFormat="1" ht="42.75" customHeight="1">
      <c r="A52" s="13"/>
      <c r="B52" s="13"/>
      <c r="C52" s="13"/>
      <c r="D52" s="13"/>
      <c r="E52" s="13"/>
      <c r="F52" s="13"/>
      <c r="G52" s="13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>
        <v>6</v>
      </c>
      <c r="S52" s="37">
        <v>9</v>
      </c>
      <c r="T52" s="37">
        <v>9</v>
      </c>
      <c r="U52" s="37">
        <v>0</v>
      </c>
      <c r="V52" s="37">
        <v>1</v>
      </c>
      <c r="W52" s="37">
        <v>0</v>
      </c>
      <c r="X52" s="37">
        <v>0</v>
      </c>
      <c r="Y52" s="37">
        <v>2</v>
      </c>
      <c r="Z52" s="37">
        <v>0</v>
      </c>
      <c r="AA52" s="37">
        <v>1</v>
      </c>
      <c r="AB52" s="38" t="s">
        <v>41</v>
      </c>
      <c r="AC52" s="14" t="s">
        <v>12</v>
      </c>
      <c r="AD52" s="14">
        <v>4</v>
      </c>
      <c r="AE52" s="14">
        <v>4</v>
      </c>
      <c r="AF52" s="17">
        <f t="shared" si="1"/>
        <v>1</v>
      </c>
      <c r="AG52" s="14"/>
    </row>
    <row r="53" spans="1:33" s="25" customFormat="1" ht="33" customHeight="1">
      <c r="A53" s="13"/>
      <c r="B53" s="13"/>
      <c r="C53" s="13"/>
      <c r="D53" s="13"/>
      <c r="E53" s="13"/>
      <c r="F53" s="13"/>
      <c r="G53" s="13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6</v>
      </c>
      <c r="S53" s="37">
        <v>9</v>
      </c>
      <c r="T53" s="37">
        <v>9</v>
      </c>
      <c r="U53" s="37">
        <v>0</v>
      </c>
      <c r="V53" s="37">
        <v>1</v>
      </c>
      <c r="W53" s="37">
        <v>0</v>
      </c>
      <c r="X53" s="37">
        <v>0</v>
      </c>
      <c r="Y53" s="37">
        <v>3</v>
      </c>
      <c r="Z53" s="37">
        <v>0</v>
      </c>
      <c r="AA53" s="37">
        <v>0</v>
      </c>
      <c r="AB53" s="38" t="s">
        <v>72</v>
      </c>
      <c r="AC53" s="14" t="s">
        <v>29</v>
      </c>
      <c r="AD53" s="21">
        <v>1</v>
      </c>
      <c r="AE53" s="21">
        <v>1</v>
      </c>
      <c r="AF53" s="17">
        <f t="shared" si="1"/>
        <v>1</v>
      </c>
      <c r="AG53" s="21"/>
    </row>
    <row r="54" spans="1:33" s="25" customFormat="1" ht="20.25" customHeight="1">
      <c r="A54" s="30"/>
      <c r="B54" s="30"/>
      <c r="C54" s="30"/>
      <c r="D54" s="30"/>
      <c r="E54" s="30"/>
      <c r="F54" s="30"/>
      <c r="G54" s="30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>
        <v>6</v>
      </c>
      <c r="S54" s="41">
        <v>9</v>
      </c>
      <c r="T54" s="41">
        <v>9</v>
      </c>
      <c r="U54" s="41">
        <v>0</v>
      </c>
      <c r="V54" s="41">
        <v>1</v>
      </c>
      <c r="W54" s="41">
        <v>0</v>
      </c>
      <c r="X54" s="41">
        <v>0</v>
      </c>
      <c r="Y54" s="41">
        <v>3</v>
      </c>
      <c r="Z54" s="41">
        <v>0</v>
      </c>
      <c r="AA54" s="41">
        <v>1</v>
      </c>
      <c r="AB54" s="42" t="s">
        <v>73</v>
      </c>
      <c r="AC54" s="31" t="s">
        <v>11</v>
      </c>
      <c r="AD54" s="31">
        <v>0</v>
      </c>
      <c r="AE54" s="31">
        <v>0</v>
      </c>
      <c r="AF54" s="17"/>
      <c r="AG54" s="31"/>
    </row>
    <row r="55" spans="1:33" s="34" customFormat="1" ht="33" customHeight="1">
      <c r="A55" s="13">
        <v>7</v>
      </c>
      <c r="B55" s="13">
        <v>9</v>
      </c>
      <c r="C55" s="13">
        <v>2</v>
      </c>
      <c r="D55" s="13">
        <v>0</v>
      </c>
      <c r="E55" s="13">
        <v>1</v>
      </c>
      <c r="F55" s="13">
        <v>0</v>
      </c>
      <c r="G55" s="13">
        <v>6</v>
      </c>
      <c r="H55" s="37">
        <v>6</v>
      </c>
      <c r="I55" s="37">
        <v>9</v>
      </c>
      <c r="J55" s="37">
        <v>9</v>
      </c>
      <c r="K55" s="37">
        <v>0</v>
      </c>
      <c r="L55" s="37">
        <v>1</v>
      </c>
      <c r="M55" s="37">
        <v>5</v>
      </c>
      <c r="N55" s="37">
        <v>5</v>
      </c>
      <c r="O55" s="37">
        <v>4</v>
      </c>
      <c r="P55" s="37">
        <v>9</v>
      </c>
      <c r="Q55" s="37">
        <v>2</v>
      </c>
      <c r="R55" s="37">
        <v>6</v>
      </c>
      <c r="S55" s="37">
        <v>9</v>
      </c>
      <c r="T55" s="37">
        <v>9</v>
      </c>
      <c r="U55" s="37">
        <v>0</v>
      </c>
      <c r="V55" s="37">
        <v>1</v>
      </c>
      <c r="W55" s="37">
        <v>0</v>
      </c>
      <c r="X55" s="37">
        <v>0</v>
      </c>
      <c r="Y55" s="37">
        <v>4</v>
      </c>
      <c r="Z55" s="37">
        <v>0</v>
      </c>
      <c r="AA55" s="37">
        <v>0</v>
      </c>
      <c r="AB55" s="38" t="s">
        <v>74</v>
      </c>
      <c r="AC55" s="14" t="s">
        <v>21</v>
      </c>
      <c r="AD55" s="33">
        <v>164.6</v>
      </c>
      <c r="AE55" s="33">
        <v>164.6</v>
      </c>
      <c r="AF55" s="17">
        <f t="shared" si="1"/>
        <v>1</v>
      </c>
      <c r="AG55" s="32"/>
    </row>
    <row r="56" spans="1:33" s="34" customFormat="1" ht="47.25" customHeight="1">
      <c r="A56" s="35"/>
      <c r="B56" s="35"/>
      <c r="C56" s="35"/>
      <c r="D56" s="35"/>
      <c r="E56" s="35"/>
      <c r="F56" s="35"/>
      <c r="G56" s="35"/>
      <c r="H56" s="43"/>
      <c r="I56" s="43"/>
      <c r="J56" s="43"/>
      <c r="K56" s="43"/>
      <c r="L56" s="43"/>
      <c r="M56" s="43"/>
      <c r="N56" s="43"/>
      <c r="O56" s="43"/>
      <c r="P56" s="43"/>
      <c r="Q56" s="24"/>
      <c r="R56" s="24">
        <v>6</v>
      </c>
      <c r="S56" s="24">
        <v>9</v>
      </c>
      <c r="T56" s="24">
        <v>9</v>
      </c>
      <c r="U56" s="24">
        <v>0</v>
      </c>
      <c r="V56" s="24">
        <v>1</v>
      </c>
      <c r="W56" s="24">
        <v>0</v>
      </c>
      <c r="X56" s="24">
        <v>0</v>
      </c>
      <c r="Y56" s="24">
        <v>4</v>
      </c>
      <c r="Z56" s="24">
        <v>0</v>
      </c>
      <c r="AA56" s="24">
        <v>1</v>
      </c>
      <c r="AB56" s="38" t="s">
        <v>75</v>
      </c>
      <c r="AC56" s="14" t="s">
        <v>76</v>
      </c>
      <c r="AD56" s="32">
        <v>11</v>
      </c>
      <c r="AE56" s="32">
        <v>11</v>
      </c>
      <c r="AF56" s="17">
        <f t="shared" si="1"/>
        <v>1</v>
      </c>
      <c r="AG56" s="32"/>
    </row>
    <row r="58" spans="1:62" ht="15">
      <c r="A58" s="4"/>
      <c r="B58" s="4"/>
      <c r="C58" s="4"/>
      <c r="D58" s="4"/>
      <c r="E58" s="4"/>
      <c r="F58" s="4"/>
      <c r="G58" s="3"/>
      <c r="H58" s="4"/>
      <c r="I58" s="4"/>
      <c r="J58" s="5" t="s">
        <v>13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7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ht="15">
      <c r="A59" s="4"/>
      <c r="B59" s="4"/>
      <c r="C59" s="4"/>
      <c r="D59" s="4"/>
      <c r="E59" s="4"/>
      <c r="F59" s="4"/>
      <c r="H59" s="4"/>
      <c r="I59" s="4"/>
      <c r="J59" s="46" t="s">
        <v>14</v>
      </c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8">
        <v>1</v>
      </c>
      <c r="AG59" s="7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ht="15">
      <c r="A60" s="4"/>
      <c r="B60" s="4"/>
      <c r="C60" s="4"/>
      <c r="D60" s="4"/>
      <c r="E60" s="4"/>
      <c r="F60" s="4"/>
      <c r="G60" s="4"/>
      <c r="H60" s="4"/>
      <c r="I60" s="4"/>
      <c r="J60" s="46" t="s">
        <v>15</v>
      </c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9">
        <v>0.99</v>
      </c>
      <c r="AG60" s="10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2" ht="15">
      <c r="A61" s="4"/>
      <c r="B61" s="4"/>
      <c r="C61" s="4"/>
      <c r="D61" s="4"/>
      <c r="E61" s="4"/>
      <c r="F61" s="4"/>
      <c r="G61" s="4"/>
      <c r="H61" s="4"/>
      <c r="I61" s="4"/>
      <c r="J61" s="46" t="s">
        <v>16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9">
        <v>1</v>
      </c>
      <c r="AG61" s="10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</row>
    <row r="62" spans="1:62" ht="48.75" customHeight="1">
      <c r="A62" s="47" t="s">
        <v>44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11"/>
      <c r="AG62" s="10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</row>
    <row r="63" spans="1:62" ht="1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4"/>
      <c r="AE63" s="4"/>
      <c r="AF63" s="12"/>
      <c r="AG63" s="10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</row>
  </sheetData>
  <sheetProtection/>
  <mergeCells count="33">
    <mergeCell ref="C9:AG9"/>
    <mergeCell ref="U14:U15"/>
    <mergeCell ref="V14:V15"/>
    <mergeCell ref="W14:Y15"/>
    <mergeCell ref="AD13:AG14"/>
    <mergeCell ref="D14:E15"/>
    <mergeCell ref="F14:G15"/>
    <mergeCell ref="H14:O14"/>
    <mergeCell ref="C5:AG5"/>
    <mergeCell ref="C6:AG6"/>
    <mergeCell ref="C7:AG7"/>
    <mergeCell ref="C8:AG8"/>
    <mergeCell ref="AF1:AG1"/>
    <mergeCell ref="AF2:AG2"/>
    <mergeCell ref="C3:AG3"/>
    <mergeCell ref="C4:AG4"/>
    <mergeCell ref="C10:AG10"/>
    <mergeCell ref="C11:AG11"/>
    <mergeCell ref="C12:AG12"/>
    <mergeCell ref="R14:S15"/>
    <mergeCell ref="T14:T15"/>
    <mergeCell ref="A63:AC63"/>
    <mergeCell ref="A13:Q13"/>
    <mergeCell ref="R13:AA13"/>
    <mergeCell ref="AB13:AB15"/>
    <mergeCell ref="AC13:AC15"/>
    <mergeCell ref="A14:C15"/>
    <mergeCell ref="Z14:AA15"/>
    <mergeCell ref="H15:M15"/>
    <mergeCell ref="J59:AE59"/>
    <mergeCell ref="J60:AE60"/>
    <mergeCell ref="J61:AE61"/>
    <mergeCell ref="A62:AE62"/>
  </mergeCells>
  <printOptions/>
  <pageMargins left="0.03937007874015748" right="0" top="0.15748031496062992" bottom="0.15748031496062992" header="0.31496062992125984" footer="0.31496062992125984"/>
  <pageSetup fitToHeight="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2024-02-21T11:45:57Z</cp:lastPrinted>
  <dcterms:created xsi:type="dcterms:W3CDTF">2017-04-03T14:35:02Z</dcterms:created>
  <dcterms:modified xsi:type="dcterms:W3CDTF">2024-03-27T08:46:21Z</dcterms:modified>
  <cp:category/>
  <cp:version/>
  <cp:contentType/>
  <cp:contentStatus/>
</cp:coreProperties>
</file>