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576" windowWidth="15036" windowHeight="8148" activeTab="1"/>
  </bookViews>
  <sheets>
    <sheet name="Документ" sheetId="1" r:id="rId1"/>
    <sheet name="Лист1" sheetId="2" r:id="rId2"/>
  </sheets>
  <definedNames>
    <definedName name="_xlnm.Print_Titles" localSheetId="0">'Документ'!$5:$5</definedName>
    <definedName name="_xlnm.Print_Area" localSheetId="1">'Лист1'!$A$1:$F$510</definedName>
  </definedNames>
  <calcPr fullCalcOnLoad="1"/>
</workbook>
</file>

<file path=xl/sharedStrings.xml><?xml version="1.0" encoding="utf-8"?>
<sst xmlns="http://schemas.openxmlformats.org/spreadsheetml/2006/main" count="2499" uniqueCount="643">
  <si>
    <t xml:space="preserve">        Изготовление и распространение сувенирной продукции и рекламных материалов</t>
  </si>
  <si>
    <t>7710120010</t>
  </si>
  <si>
    <t xml:space="preserve">        Разработка и установка рекламных баннеров, стендов, указателей</t>
  </si>
  <si>
    <t>7710120020</t>
  </si>
  <si>
    <t xml:space="preserve">        Событийное мероприятие " День Оковецкой иконы Божией матери"</t>
  </si>
  <si>
    <t>7710120040</t>
  </si>
  <si>
    <t xml:space="preserve">    Подпрограмма "Создание условий для возрождения традиций народной, духовной и материальной культуры Селижаровского муниципального округа"</t>
  </si>
  <si>
    <t>7720000000</t>
  </si>
  <si>
    <t xml:space="preserve">      Задача "Формирование и развитие инфраструктуры поддержки народно - прикладного творчества"</t>
  </si>
  <si>
    <t>7720100000</t>
  </si>
  <si>
    <t xml:space="preserve">        Создание условий для развития общественных объединений, клубов мастеров и любителей народно-прикладного творчества Селижаровского муниципального округа</t>
  </si>
  <si>
    <t>7720120020</t>
  </si>
  <si>
    <t xml:space="preserve">      Задача "Популяризация народно-прикладного творчества"</t>
  </si>
  <si>
    <t>7720200000</t>
  </si>
  <si>
    <t xml:space="preserve">        Проведение мастер-классов, занятий по овладеванию основами народно - прикладного творчества со школьниками, жителями и гостями муниципального округа</t>
  </si>
  <si>
    <t>7720220030</t>
  </si>
  <si>
    <t xml:space="preserve">        Проведение конкурсов по изготовлению сувенирной (туристической) продукции, посвященной достопримечательностям Селижаровского муниципального округа</t>
  </si>
  <si>
    <t>7720220040</t>
  </si>
  <si>
    <t xml:space="preserve">  Муниципальная программа "Развитие отдельных отраслей и направлений экономики Селижаровского муниципального округа" на 2021 - 2025 годы</t>
  </si>
  <si>
    <t>8800000000</t>
  </si>
  <si>
    <t xml:space="preserve">    Подпрограмма "Развитие малого и среднего предпринимательства Селижаровского муниципального округа на период до 2025 года"</t>
  </si>
  <si>
    <t>8810000000</t>
  </si>
  <si>
    <t xml:space="preserve">      Задача «Обеспечение поддержки развития малого и среднего предпринимательства»</t>
  </si>
  <si>
    <t>8810100000</t>
  </si>
  <si>
    <t xml:space="preserve">        Обеспечение деятельности делового информационного центра в п.Селище и бизнес-центра в пгт Селижарово</t>
  </si>
  <si>
    <t>8810120010</t>
  </si>
  <si>
    <t xml:space="preserve">        Проведение семинаров, "круглых столов", конференций, тренингов, проводимых для предпринимателей</t>
  </si>
  <si>
    <t>8810120020</t>
  </si>
  <si>
    <t xml:space="preserve">      Задача «Создание положительного имиджа предпринимателей»</t>
  </si>
  <si>
    <t>8810200000</t>
  </si>
  <si>
    <t xml:space="preserve">        Организация и проведение мероприятий, посвящённых "Дню малого бизнеса"</t>
  </si>
  <si>
    <t>8810220010</t>
  </si>
  <si>
    <t xml:space="preserve">    Подпрограмма "Развитие общественного транспорта в Селижаровском муниципальном округе на период до 2025 года"</t>
  </si>
  <si>
    <t>8820000000</t>
  </si>
  <si>
    <t xml:space="preserve">      Задача «Создание условий для бесперебойной работы общественного пассажирского автомобильного транспорта»</t>
  </si>
  <si>
    <t>8820100000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</si>
  <si>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за счет субсидий из областного бюджета</t>
  </si>
  <si>
    <t>8820110300</t>
  </si>
  <si>
    <t xml:space="preserve">        Предоставление субсидий на финансовое обеспечение затрат, связанных с оказанием услуг по транспортному обслуживанию населения в части обеспечения подвоза учащихся, проживающих в сельской местности, к месту обучения и обратно</t>
  </si>
  <si>
    <t>8820120010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</si>
  <si>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</si>
  <si>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</si>
  <si>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на условиях софинансирования</t>
  </si>
  <si>
    <t>88201S0300</t>
  </si>
  <si>
    <t xml:space="preserve">    Подпрограмма "Реализация отдельных направлений сельского хозяйства Селижаровского муниципального округа на период до 2025 года"</t>
  </si>
  <si>
    <t>8830000000</t>
  </si>
  <si>
    <t xml:space="preserve">      Задача "Обеспечение информационно-консультационной поддержки для сельскохозяйственных производителей"</t>
  </si>
  <si>
    <t>8830100000</t>
  </si>
  <si>
    <t xml:space="preserve">        Проведение мероприятий организационного характера (совещания, ярмарки)</t>
  </si>
  <si>
    <t>8830120010</t>
  </si>
  <si>
    <t xml:space="preserve">    Подпрограмма "Развитие дорожного хозяйства и обеспечение безопасности дорожного движения на территории Селижаровского муниципального округа на период до 2025 года"</t>
  </si>
  <si>
    <t>8840000000</t>
  </si>
  <si>
    <t xml:space="preserve">      Задача "Обеспечение устойчивого функционирования и развития сети автомобильных дорог и инженерных сооружений на них"</t>
  </si>
  <si>
    <t>8840100000</t>
  </si>
  <si>
    <t xml:space="preserve">        Расходы на осуществление органами местного самоуправления отдельных государственных полномочий в сфере осуществления дорожной деятельности</t>
  </si>
  <si>
    <t>8840110520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</si>
  <si>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субсидий из областного бюджета</t>
  </si>
  <si>
    <t>8840111020</t>
  </si>
  <si>
    <t xml:space="preserve">        Расходы на реализацию расходных обязательств по капитальному ремонту и ремонту улично-дорожной сети местного значения за счет субсидий из областного бюджета</t>
  </si>
  <si>
    <t>8840111050</t>
  </si>
  <si>
    <t xml:space="preserve">        Содержание, капитальный и текущий ремонт автомобильных дорог общего пользования и инженерных сооружений на них</t>
  </si>
  <si>
    <t>8840120030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</si>
  <si>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</si>
  <si>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88401S1020</t>
  </si>
  <si>
    <t xml:space="preserve">        Расходы на реализацию расходных обязательств по капитальному ремонту и ремонту улично-дорожной сети местного значения за счет средств местного бюджета</t>
  </si>
  <si>
    <t>88401S1050</t>
  </si>
  <si>
    <t xml:space="preserve">      Задача "Совершенствование системы предупреждения опасного поведения участников дорожного движения"</t>
  </si>
  <si>
    <t>8840200000</t>
  </si>
  <si>
    <t xml:space="preserve">        Содействие в обустройстве улично-дорожной сети Селижаровского муниципального округа освещением, дорожными знаками, остановочными пунктами, разметкой с постоянным их обновлением</t>
  </si>
  <si>
    <t>8840220040</t>
  </si>
  <si>
    <t xml:space="preserve">      Задача "Профилактика дорожно-транспотных происшествий с участием детей на территории Селижаровского муниципального округа"</t>
  </si>
  <si>
    <t>8840300000</t>
  </si>
  <si>
    <t xml:space="preserve">        Проведение массовых мероприятий по безопасности дорожного движения в СОШ и ДОУ</t>
  </si>
  <si>
    <t>8840320010</t>
  </si>
  <si>
    <t xml:space="preserve">        Участие в муниципальном и областном конкурсе "Безопасное колесо"</t>
  </si>
  <si>
    <t>8840320020</t>
  </si>
  <si>
    <t xml:space="preserve">      Задача "Реализация федерального проекта " Безопасность дорожного движения" в рамках национального проекта " Безопасные и качественные автомобильные дороги"</t>
  </si>
  <si>
    <t>884R300000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</si>
  <si>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t>
  </si>
  <si>
    <t>884R311090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</si>
  <si>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t>
  </si>
  <si>
    <t>884R3S1090</t>
  </si>
  <si>
    <t xml:space="preserve">    Подпрограмма "Развитие жилищно-коммунального и газового хозяйства Селижаровского муниципального округа на период до 2025 года"</t>
  </si>
  <si>
    <t>8850000000</t>
  </si>
  <si>
    <t xml:space="preserve">      Задача "Обеспечение функционирования объектов сферы жилищно-коммунального хозяйства"</t>
  </si>
  <si>
    <t>8850100000</t>
  </si>
  <si>
    <t xml:space="preserve">        Проведение капитального ремонта объектов теплоэнергетического комплекса (за счет средств областного бюджета на условиях софинансирования)</t>
  </si>
  <si>
    <t>8850110700</t>
  </si>
  <si>
    <t xml:space="preserve">        Предоставление субсидий на возмещение затрат, связанных с оказанием услуг по водоснабжению и водоотведению</t>
  </si>
  <si>
    <t>8850120010</t>
  </si>
  <si>
    <t xml:space="preserve">        Предоставление субсидий на финансовое обеспечение затрат, связанных с оказанием услуг по водоснабжению и водоотведению</t>
  </si>
  <si>
    <t>8850120020</t>
  </si>
  <si>
    <t xml:space="preserve">        Субсидии на возмещение затрат, в связи с оказанием банных услуг на территории Селижаровского муниципального округа</t>
  </si>
  <si>
    <t>8850120030</t>
  </si>
  <si>
    <t xml:space="preserve">        Содержание водопроводной сети</t>
  </si>
  <si>
    <t>8850120040</t>
  </si>
  <si>
    <t xml:space="preserve">        Предоставление субсидий на финансовое обеспечение затрат, связанных с оказанием услуг по теплоснабжению</t>
  </si>
  <si>
    <t>8850120050</t>
  </si>
  <si>
    <t xml:space="preserve">        Разработка проектно-сметной документации на капитальный ремонт объектов теплоснабжения</t>
  </si>
  <si>
    <t>8850120070</t>
  </si>
  <si>
    <t xml:space="preserve">        Проведение капитального ремонта объектов теплоэнергетического комплекса (за счет средств местного бюджета на условиях софинансирования)</t>
  </si>
  <si>
    <t>88501S0700</t>
  </si>
  <si>
    <t xml:space="preserve">    Подпрограмма "Благоустройство территории Селижаровского муниципального округа на период до 2025 года"</t>
  </si>
  <si>
    <t>8860000000</t>
  </si>
  <si>
    <t xml:space="preserve">      Задача "Улучшение качества благоустройства территории Селижаровского муниципального округа"</t>
  </si>
  <si>
    <t>8860100000</t>
  </si>
  <si>
    <t xml:space="preserve">        Расходы на реализацию программ по поддержке местных инициатив в Тверской области в рамках реализации проекта "Устройство контейнерных площадок для сбора твердых коммунальных отходов" за счёт средств областного бюджета</t>
  </si>
  <si>
    <t>8860110330</t>
  </si>
  <si>
    <t>8860119001</t>
  </si>
  <si>
    <t xml:space="preserve">        Расходы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в рамках реализации проекта "Устройство контейнерных площадок для сбора твердых коммунальных отходов"</t>
  </si>
  <si>
    <t>8860119300</t>
  </si>
  <si>
    <t>8860119301</t>
  </si>
  <si>
    <t xml:space="preserve">        Обеспечение функционирования сетей уличного освещения</t>
  </si>
  <si>
    <t>8860120010</t>
  </si>
  <si>
    <t xml:space="preserve">        Содержание и благоустройство мест отдыха граждан и других объектов благоустройства</t>
  </si>
  <si>
    <t>8860120020</t>
  </si>
  <si>
    <t xml:space="preserve">        Содержание гражджанского кладбища и захоронение безродных</t>
  </si>
  <si>
    <t>8860120030</t>
  </si>
  <si>
    <t xml:space="preserve">        Расходы по строительству и ремонту колодцев</t>
  </si>
  <si>
    <t>8860120040</t>
  </si>
  <si>
    <t xml:space="preserve">        Содержание и улучшение внешнего вида братских воинских захоронений</t>
  </si>
  <si>
    <t>8860120050</t>
  </si>
  <si>
    <t xml:space="preserve">        Организация сбора и вывоза несанкционированных свалок</t>
  </si>
  <si>
    <t>8860120060</t>
  </si>
  <si>
    <t xml:space="preserve">        Проведение массовых муниципальных мероприятий</t>
  </si>
  <si>
    <t>8860120080</t>
  </si>
  <si>
    <t xml:space="preserve">        Расходы на реализацию расходных обязательств в рамках формирования комфортной городской среды за счет средств местного бюджета</t>
  </si>
  <si>
    <t>8860120090</t>
  </si>
  <si>
    <t xml:space="preserve">        Проведение работ по восстановлению воинских захоронений за счёт средств местного бюджета</t>
  </si>
  <si>
    <t>88601S0280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</si>
  <si>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t>
  </si>
  <si>
    <t>88601S0330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</si>
  <si>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для сбора твердых коммунальных отходов"</t>
  </si>
  <si>
    <t>88601S9001</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</si>
  <si>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д.Филистово, д.Дмитрово, д.Гора, д.Кекешево, д.Большая Коша, д.Киселёво, д.Татариново, д.Рябово, с.Ельцы, д.Мелентьево, д.Будаево, пгт.Селижарово ул.Карьерная "д.7" Селижаровского муниципального округа Тверской области"</t>
  </si>
  <si>
    <t>88601S9002</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</si>
  <si>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д.Манина Гора, д.Оковцы, д.Дружная Горка, д.Кулешино, д.Малое Ананкино, д.Большое Ананкино, д.Гришкино, д.Шихино, д. Панино, д.Большая Волга, д.Шуваево, д.Дубровки, д.Краски, д.Бучково, д.Большое Ивахново, д.Сутоки, д.Максимково, д.Песочня, д.Большое Кашино, д.Барагино, д.Казицыно, д.Березуг Селижаровского муниципального округа Тверской области"</t>
  </si>
  <si>
    <t>88601S9003</t>
  </si>
  <si>
    <t xml:space="preserve">      Задача "Реализация федерального проекта "Формирование комфортной городской среды" в рамках национального проекта "Жилье и городская среда"</t>
  </si>
  <si>
    <t>886F200000</t>
  </si>
  <si>
    <t xml:space="preserve">        Расходы на формирование современной городской среды</t>
  </si>
  <si>
    <t>886F255550</t>
  </si>
  <si>
    <t xml:space="preserve">  Расходы, не включенные в муниципальные программы</t>
  </si>
  <si>
    <t>9900000000</t>
  </si>
  <si>
    <t xml:space="preserve">    Резервный фонд</t>
  </si>
  <si>
    <t>9920000000</t>
  </si>
  <si>
    <t xml:space="preserve">        Резервный фонд администрации Селижаровского муниципального округа</t>
  </si>
  <si>
    <t>9920020010</t>
  </si>
  <si>
    <t xml:space="preserve">          Резервные средства</t>
  </si>
  <si>
    <t>870</t>
  </si>
  <si>
    <t xml:space="preserve">    Отдельные мероприятия, не включённые в муниципальные программы</t>
  </si>
  <si>
    <t>9940000000</t>
  </si>
  <si>
    <t xml:space="preserve">        Обеспечение выполнения функций муниципальных казенных учреждений</t>
  </si>
  <si>
    <t>9940020070</t>
  </si>
  <si>
    <t xml:space="preserve">        Функционирование органов в сфере национальной безопасности и правоохранительной деятельности</t>
  </si>
  <si>
    <t>9940020080</t>
  </si>
  <si>
    <t xml:space="preserve">        Выполнение других обязательств государства по прочим мероприятиям</t>
  </si>
  <si>
    <t>9940020100</t>
  </si>
  <si>
    <t xml:space="preserve">          Исполнение судебных актов</t>
  </si>
  <si>
    <t>830</t>
  </si>
  <si>
    <t xml:space="preserve">        Доплаты к пенсии муниципальных служащих</t>
  </si>
  <si>
    <t>9940020150</t>
  </si>
  <si>
    <t xml:space="preserve">        Расходы на осуществление полномочий по составлению списков кандидатов в присяжные заседатели федеральных судов общей юрисдикции РФ</t>
  </si>
  <si>
    <t>9940051200</t>
  </si>
  <si>
    <t xml:space="preserve">        Расходы на осуществление отдельных государственных полномочий по подготовке и проведению Всероссийской переписи населения 2021 года</t>
  </si>
  <si>
    <t>9940054690</t>
  </si>
  <si>
    <t xml:space="preserve">    Другие непредвиденные расходы</t>
  </si>
  <si>
    <t>9950000000</t>
  </si>
  <si>
    <t xml:space="preserve">        Средства, зарезервированные в целях финансового обеспечения целевых расходов бюджета муниципального образования "Селижаровский муниципальный округ"</t>
  </si>
  <si>
    <t>9950020160</t>
  </si>
  <si>
    <t xml:space="preserve">    Расходы на обеспечение деятельности представительного органа местного самоуправления, органов местного самоуправления</t>
  </si>
  <si>
    <t>9990000000</t>
  </si>
  <si>
    <t xml:space="preserve">        Реализация государственных полномочий по созданию, исполнению полномочий и обеспечению декятельности комиссий по делам несовершеннолетних и защите их прав</t>
  </si>
  <si>
    <t>9990010510</t>
  </si>
  <si>
    <t xml:space="preserve">        Осуществление государственных полномочий Тверской области по созданию административных комиссий</t>
  </si>
  <si>
    <t>9990010540</t>
  </si>
  <si>
    <t xml:space="preserve">        Глава муниципального образования</t>
  </si>
  <si>
    <t>9990020030</t>
  </si>
  <si>
    <t xml:space="preserve">        Расходы по содержанию аппарата исполнительных органов муниципальной власти Селижаровского муниципального округа Тверской области, за исключением расходов, связанных на выполнение переданных государственных полномочий Российской Федерации</t>
  </si>
  <si>
    <t>9990020040</t>
  </si>
  <si>
    <t xml:space="preserve">        Расходы по содержанию контрольно-счетной комиссии</t>
  </si>
  <si>
    <t>9990020050</t>
  </si>
  <si>
    <t xml:space="preserve">        Расходы по содержанию руководителя контрольно-счетной комиссии</t>
  </si>
  <si>
    <t>9990020060</t>
  </si>
  <si>
    <t xml:space="preserve">        Расходы на осуществление первичного воинского учета на территориях, где отсутствуют военные комиссариаты</t>
  </si>
  <si>
    <t>9990051180</t>
  </si>
  <si>
    <t xml:space="preserve">        государственная регистрация актов гражданского состояния</t>
  </si>
  <si>
    <t>9990059302</t>
  </si>
  <si>
    <t xml:space="preserve">Всего расходов:   </t>
  </si>
  <si>
    <t>Исполнитель Заместитель руководителя финансового отдела, руководитель подразделения по бюджету _______________ Прохорова Светлана Сергеевна</t>
  </si>
  <si>
    <t>Распределение бюджетных ассигнований по целевым статьям (муниципальным программам</t>
  </si>
  <si>
    <t>и непрограммным направлениям деятельности), подгруппам видов расходов классификации расходов</t>
  </si>
  <si>
    <t>бюджетов на 2021 год и на плановый период 2022 и 2023 годов</t>
  </si>
  <si>
    <t>КЦСР</t>
  </si>
  <si>
    <t>КВР</t>
  </si>
  <si>
    <t>Наименование</t>
  </si>
  <si>
    <t>Сумма, тыс. руб.</t>
  </si>
  <si>
    <t>2021 год</t>
  </si>
  <si>
    <t>2022 год</t>
  </si>
  <si>
    <t>2023 год</t>
  </si>
  <si>
    <t>ВСЕГО</t>
  </si>
  <si>
    <t>75202L2550</t>
  </si>
  <si>
    <t xml:space="preserve">          Субсидии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</si>
  <si>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Бюджетная роспись (расходы)</t>
  </si>
  <si>
    <t>с изменениями</t>
  </si>
  <si>
    <t>Дата: 02.09.2021</t>
  </si>
  <si>
    <t>Документ, учреждение</t>
  </si>
  <si>
    <t>Ц.ст.</t>
  </si>
  <si>
    <t>Расх.</t>
  </si>
  <si>
    <t/>
  </si>
  <si>
    <t>Сумма на 2021 год</t>
  </si>
  <si>
    <t>Сумма на 2022 год</t>
  </si>
  <si>
    <t>Сумма на 2023 год</t>
  </si>
  <si>
    <t xml:space="preserve">  Муниципальная программа Селижаровского муниципального округа Тверской области "Молодёжь Селижаровского муниципального округа" на 2021 - 2025 годы</t>
  </si>
  <si>
    <t>1100000000</t>
  </si>
  <si>
    <t xml:space="preserve">    Подпрограмма "Патриотическое и гражданское воспитание молодых граждан"</t>
  </si>
  <si>
    <t>1110000000</t>
  </si>
  <si>
    <t xml:space="preserve">      Задача «Содействие развитию гражданско-патриотического духовно-нравственного воспитания молодежи»</t>
  </si>
  <si>
    <t>1110100000</t>
  </si>
  <si>
    <t xml:space="preserve">        Участие в торжественных мероприятиях, посвященных Дню Победы в Великой Отечественной войне 1941-1945 гг.</t>
  </si>
  <si>
    <t>1110120010</t>
  </si>
  <si>
    <t xml:space="preserve">          Иные закупки товаров, работ и услуг для обеспечения государственных (муниципальных) нужд</t>
  </si>
  <si>
    <t>240</t>
  </si>
  <si>
    <t xml:space="preserve">        Реализация проекта "Блокадный хлеб"</t>
  </si>
  <si>
    <t>1110120020</t>
  </si>
  <si>
    <t xml:space="preserve">        Свеча памяти</t>
  </si>
  <si>
    <t>1110120040</t>
  </si>
  <si>
    <t xml:space="preserve">        Увековечение памяти Советских воинов, прославленных людей России, Тверской области и Селижаровского муниципального округа</t>
  </si>
  <si>
    <t>1110120050</t>
  </si>
  <si>
    <t xml:space="preserve">        Участие в праздничных мероприятиях, посвященных празднованию Дня Селижаровского муниципального округа</t>
  </si>
  <si>
    <t>1110120060</t>
  </si>
  <si>
    <t xml:space="preserve">        Поощрение деятельности членов поисковых отрядов Селижаровского муниципального округа, занимающихся увековечением памяти павших защитников Отечества в годы Великой Отечественной войны</t>
  </si>
  <si>
    <t>1110120070</t>
  </si>
  <si>
    <t xml:space="preserve">        Расходы на приобретение ритуальных принадлежностей для проведения церемоний захоронения останков воинов, погибших в годы Великой Отечественной войны</t>
  </si>
  <si>
    <t>1110120080</t>
  </si>
  <si>
    <t xml:space="preserve">        Участие в военно-патриотических мероприятиях</t>
  </si>
  <si>
    <t>1110120090</t>
  </si>
  <si>
    <t xml:space="preserve">      Задача "Развитие инновационных форм и методов патриотической работы с молодежью"</t>
  </si>
  <si>
    <t>1110200000</t>
  </si>
  <si>
    <t xml:space="preserve">        Участие в муниципальных и областных военно-полевых лагерях и слётах</t>
  </si>
  <si>
    <t>1110220040</t>
  </si>
  <si>
    <t xml:space="preserve">      Задача "Развитие молодежного патриотического туризма на территории Селижаровского муниципального округа"</t>
  </si>
  <si>
    <t>1110300000</t>
  </si>
  <si>
    <t xml:space="preserve">        Изготовление материалов информационной пропаганды молодежного патриотического туризма</t>
  </si>
  <si>
    <t>1110320010</t>
  </si>
  <si>
    <t xml:space="preserve">        Реализация проекта "Боковские высоты" на территории Селижаровского муниципального округа</t>
  </si>
  <si>
    <t>1110320020</t>
  </si>
  <si>
    <t xml:space="preserve">        Проведение акций и мероприятий по благоустройству воинских захоронений</t>
  </si>
  <si>
    <t>1110320030</t>
  </si>
  <si>
    <t xml:space="preserve">        Проведение экологических акций и мероприятий</t>
  </si>
  <si>
    <t>1110320040</t>
  </si>
  <si>
    <t xml:space="preserve">    Подпрограмма "Создание условий для вовлечения молодёжи в общественно-политическую, социально-экономическую и культурную жизнь общества"</t>
  </si>
  <si>
    <t>1120000000</t>
  </si>
  <si>
    <t xml:space="preserve">      Задача "Поддержка общественно значимых молодежных инициатив и деятельности детских и молодежных общественных объединений"</t>
  </si>
  <si>
    <t>1120100000</t>
  </si>
  <si>
    <t xml:space="preserve">        Награждение и поощрение актива в течение календарного года</t>
  </si>
  <si>
    <t>1120120020</t>
  </si>
  <si>
    <t xml:space="preserve">        Участие в культурных, детских, молодежных мероприятиях</t>
  </si>
  <si>
    <t>1120120030</t>
  </si>
  <si>
    <t xml:space="preserve">      Задача «Укрепление правовой, организационной и материально-технической базы отрасли молодежной политики»</t>
  </si>
  <si>
    <t>1120200000</t>
  </si>
  <si>
    <t xml:space="preserve">        Совершенствование материально-технической базы отрасли молодежной политики</t>
  </si>
  <si>
    <t>1120220040</t>
  </si>
  <si>
    <t xml:space="preserve">        Проведение акций и мероприятий социальной направленности</t>
  </si>
  <si>
    <t>1120220050</t>
  </si>
  <si>
    <t xml:space="preserve">    Подпрограмма "Мероприятия, направленные на профилактику асоциальных явлений в молодежной среде (наркомании, алкоголизма, табакокурения)"</t>
  </si>
  <si>
    <t>1130000000</t>
  </si>
  <si>
    <t xml:space="preserve">      Задача «Развитие деятельности, направленной на формирование здорового образа жизни»</t>
  </si>
  <si>
    <t>1130100000</t>
  </si>
  <si>
    <t xml:space="preserve">        Проведение мероприятий, направленных на профилактику асоциальных явлений в молодежной среде (наркомании, алкоголизма, табакокурения)</t>
  </si>
  <si>
    <t>1130120010</t>
  </si>
  <si>
    <t xml:space="preserve">    Подпрограмма "Содействие в решении жилищных проблем молодых семей"</t>
  </si>
  <si>
    <t>1140000000</t>
  </si>
  <si>
    <t xml:space="preserve">      Задача "Содействие в решении жилищных проблем молодых семей"</t>
  </si>
  <si>
    <t>1140100000</t>
  </si>
  <si>
    <t xml:space="preserve">        Реализация мероприятия по обеспечению жильём молодых семей</t>
  </si>
  <si>
    <t>11401L4970</t>
  </si>
  <si>
    <t xml:space="preserve">          Социальные выплаты гражданам, кроме публичных нормативных социальных выплат</t>
  </si>
  <si>
    <t>320</t>
  </si>
  <si>
    <t xml:space="preserve">    Подпрограмма "Детский травматизм"</t>
  </si>
  <si>
    <t>1150000000</t>
  </si>
  <si>
    <t xml:space="preserve">      Задача "Профилактика детского травматизма"</t>
  </si>
  <si>
    <t>1150100000</t>
  </si>
  <si>
    <t xml:space="preserve">        Изготовление плакатов, листовок, баннеров для мероприятий, направленных на профилактику детского травматизма</t>
  </si>
  <si>
    <t>1150120010</t>
  </si>
  <si>
    <t xml:space="preserve">  Муниципальная программа муниципального образования "Селижаровский муниципальный округ" "Управление муниципальным имуществом и регулирование земельных отношений" на 2021-2025 годы</t>
  </si>
  <si>
    <t>1200000000</t>
  </si>
  <si>
    <t xml:space="preserve">    Подпрограмма "Управление имуществом и земельными ресурсами Селижаровского муниципального округа"</t>
  </si>
  <si>
    <t>1210000000</t>
  </si>
  <si>
    <t xml:space="preserve">      Задача "Оптимизация состава муниципального имущества Селижаровского мунициапльного округа"</t>
  </si>
  <si>
    <t>1210100000</t>
  </si>
  <si>
    <t xml:space="preserve">        Оценка муниципального имущества Селижаровского муниципального округа</t>
  </si>
  <si>
    <t>1210120010</t>
  </si>
  <si>
    <t xml:space="preserve">      Задача "Эффективное управление и распоряжение земельными участками, находящимися в муниципальной собственности и земельными участками, государственная собственность на которые не разграничена"</t>
  </si>
  <si>
    <t>1210200000</t>
  </si>
  <si>
    <t xml:space="preserve">        Организация работ по формированию земельных участков</t>
  </si>
  <si>
    <t>1210220020</t>
  </si>
  <si>
    <t xml:space="preserve">        Содержание имущества, составляющего казну Селижаровского муниципального округа</t>
  </si>
  <si>
    <t>1210220030</t>
  </si>
  <si>
    <t xml:space="preserve">        Техническое обслуживание газовых сетей, находящихся в казне Селижаровского муниципального округа</t>
  </si>
  <si>
    <t>1210220040</t>
  </si>
  <si>
    <t xml:space="preserve">        Взносы на капитальный ремонт общего имущества МКД за помещения, находящиеся в муниципальной собственности Селижаровского муниципального округа</t>
  </si>
  <si>
    <t>1210220070</t>
  </si>
  <si>
    <t xml:space="preserve">    Обеспечивающая подпрограмма</t>
  </si>
  <si>
    <t>1290000000</t>
  </si>
  <si>
    <t xml:space="preserve">      Обеспечение деятельности администратора программы</t>
  </si>
  <si>
    <t>1290100000</t>
  </si>
  <si>
    <t xml:space="preserve">        Расходы на содержание КИЗО и на выполнение полномочий Селижаровского муниципального округа</t>
  </si>
  <si>
    <t>1290120010</t>
  </si>
  <si>
    <t xml:space="preserve">          Расходы на выплаты персоналу государственных (муниципальных) органов</t>
  </si>
  <si>
    <t>120</t>
  </si>
  <si>
    <t xml:space="preserve">          Уплата налогов, сборов и иных платежей</t>
  </si>
  <si>
    <t>850</t>
  </si>
  <si>
    <t xml:space="preserve">  Муниципальная программа муниципального образования "Селижаровский муниципальный округ" "Реализация приоритетных направлений социальной политики в Селижаровском муниципальном округе" на 2021-2025 годы</t>
  </si>
  <si>
    <t>2300000000</t>
  </si>
  <si>
    <t xml:space="preserve">    Подпрограмма "Обеспечение жилыми помещениями детей-сирот, детей, оставшихся без попечения родителей, лиц из числа детей-сирот и детей, оставшихся без попечения родителей"</t>
  </si>
  <si>
    <t>2310000000</t>
  </si>
  <si>
    <t xml:space="preserve">      Задача "Создание условий для обеспечения жилыми помещениями детей-сирот, детей, оставшихся без попечения родителей, лицам, из их числа по договорам найма специализированных помещений"</t>
  </si>
  <si>
    <t>2310200000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</si>
  <si>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без привлечения средств федерального бюджета</t>
  </si>
  <si>
    <t>2310210820</t>
  </si>
  <si>
    <t xml:space="preserve">          Бюджетные инвестиции</t>
  </si>
  <si>
    <t>410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</si>
  <si>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в рамках соглашения о предоставлении субсидии из федерального бюджета</t>
  </si>
  <si>
    <t>23102R0820</t>
  </si>
  <si>
    <t xml:space="preserve">    Подпрограмма "Развитие кадрового потенциала и поддержка специалистов в сфере образования и здравоохранения на территории Селижаровского муниципального округа"</t>
  </si>
  <si>
    <t>2320000000</t>
  </si>
  <si>
    <t xml:space="preserve">      Задача "Реализация мер в сфере здравоохранения Селижаровского муниципального округа"</t>
  </si>
  <si>
    <t>2320100000</t>
  </si>
  <si>
    <t xml:space="preserve">        Предоставление компенсационной выплаты для возмещения расходов по оплате аренды жилья медицинским работникам, вновь прибывшим на работу в Селижаровский муниципальный округ</t>
  </si>
  <si>
    <t>2320120010</t>
  </si>
  <si>
    <t xml:space="preserve">        Предоставление мер поддержки в виде выплаты стипендий гражданам, получающим высшее медицинское образование на условиях целевого приема</t>
  </si>
  <si>
    <t>2320120020</t>
  </si>
  <si>
    <t xml:space="preserve">          Стипендии</t>
  </si>
  <si>
    <t>340</t>
  </si>
  <si>
    <t xml:space="preserve">      Задача "Укомплектованность образовательных учреждений высококвалифицированными педагогическими кадрами"</t>
  </si>
  <si>
    <t>2320200000</t>
  </si>
  <si>
    <t xml:space="preserve">        Предоставление компенсационной выплаты для возмещения расходов по оплате аренды жилья педагогическим работникам, вновь прибывшим на работу в Селижаровкий муниципальный округ</t>
  </si>
  <si>
    <t>2320220030</t>
  </si>
  <si>
    <t xml:space="preserve">        Предоставление мер поддержки в виде выплаты стипендий гражданам, получающим высшее педагогическое образование на условиях целевого приема</t>
  </si>
  <si>
    <t>2320220040</t>
  </si>
  <si>
    <t xml:space="preserve">    Подпрограмма "Дополнительные меры по социальной поддержке населения Селижаровского муниципального округа"</t>
  </si>
  <si>
    <t>2330000000</t>
  </si>
  <si>
    <t xml:space="preserve">      Задача "Создание условий для дополнительной поддержки ветеранов и инвалидов ВОВ, тружеников тыла, ветеранов труда и инвалидов посредством осуществления деятельности Селижаровского Совета ветеранов"</t>
  </si>
  <si>
    <t>2330100000</t>
  </si>
  <si>
    <t xml:space="preserve">        Предоставление субсидий на поддержку Селижаровскому Совету ветеранов войны и труда</t>
  </si>
  <si>
    <t>2330120010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</si>
  <si>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</si>
  <si>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</si>
  <si>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Муниципальная программа "Обеспечение правопорядка и безопасности населения Селижаровского муниципального округа" на 2021 - 2025 годы</t>
  </si>
  <si>
    <t>3300000000</t>
  </si>
  <si>
    <t xml:space="preserve">    Подпрограмма "Снижение рисков и смягчение последствий чрезвычайных ситуаций на территории Селижаровского муниципального округа"</t>
  </si>
  <si>
    <t>3310000000</t>
  </si>
  <si>
    <t xml:space="preserve">      Задача "Обеспечение защиты населения и территории муниципального округа от чрезвычайных ситуаций природного и техногенного характера"</t>
  </si>
  <si>
    <t>3310100000</t>
  </si>
  <si>
    <t xml:space="preserve">        Содержание Единой дежурно-диспетчерской службы</t>
  </si>
  <si>
    <t>3310120050</t>
  </si>
  <si>
    <t xml:space="preserve">          Расходы на выплаты персоналу казенных учреждений</t>
  </si>
  <si>
    <t>110</t>
  </si>
  <si>
    <t xml:space="preserve">    Подпрограмма "Обеспечение общественной безопасности и правопорядка, профилактика правонарушений"</t>
  </si>
  <si>
    <t>3320000000</t>
  </si>
  <si>
    <t xml:space="preserve">      Задача «Профилактика совершения преступлений в общественных местах»</t>
  </si>
  <si>
    <t>3320100000</t>
  </si>
  <si>
    <t xml:space="preserve">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t>
  </si>
  <si>
    <t>3320120040</t>
  </si>
  <si>
    <t xml:space="preserve">  Муниципальная программа "Содействие временной занятости безработных и ищущих работу граждан Селижаровского муниципального округа" на 2021 - 2025 годы</t>
  </si>
  <si>
    <t>4400000000</t>
  </si>
  <si>
    <t xml:space="preserve">    Подпрограмма "Развитие гибкого рынка труда"</t>
  </si>
  <si>
    <t>4410000000</t>
  </si>
  <si>
    <t xml:space="preserve">      Задача «Реализация мер в сфере занятости населения, направленных на развитие трудовых ресурсов, повышение мобильности рабочей силы, защиту регионального рынка труда»</t>
  </si>
  <si>
    <t>4410100000</t>
  </si>
  <si>
    <t xml:space="preserve">        Организация проведения оплачиваемых общественных работ</t>
  </si>
  <si>
    <t>4410120010</t>
  </si>
  <si>
    <t xml:space="preserve">        Организация временного трудоустройства несовершеннолетних граждан в возрасте от 14 до 18 лет в свободное от учебы время</t>
  </si>
  <si>
    <t>4410120020</t>
  </si>
  <si>
    <t xml:space="preserve">          Субсидии бюджетным учреждениям</t>
  </si>
  <si>
    <t>610</t>
  </si>
  <si>
    <t xml:space="preserve">  Муниципальная программа "Физкультура и спорт Селижаровского муниципального округа" на 2021 - 2025 годы</t>
  </si>
  <si>
    <t>5500000000</t>
  </si>
  <si>
    <t xml:space="preserve">    Подпрограмма "Развитие физкультуры и спорта среди населения Селижаровского муниципального округа"</t>
  </si>
  <si>
    <t>5510000000</t>
  </si>
  <si>
    <t xml:space="preserve">      Задача "Развитие физкультурно-оздоровительного и спортивно-массового движения среди всех возрастных групп и категорий населения Селижаровского муниципального округа"</t>
  </si>
  <si>
    <t>5510100000</t>
  </si>
  <si>
    <t xml:space="preserve">        Проведение физкультурно-оздоровительных и спортивно-массовых муниципальных мероприятий для всех возрастных групп и категорий населения Селижаровского муниципального округа</t>
  </si>
  <si>
    <t>5510120010</t>
  </si>
  <si>
    <t xml:space="preserve">        Участие в областных, всероссийских, международных физкультурно-оздоровительных и спортивно-массовых мероприятиях участников и команд Селижаровского муниципального округа</t>
  </si>
  <si>
    <t>5510120020</t>
  </si>
  <si>
    <t xml:space="preserve">      Задача "Развитие спортивного движения среди всех возрастных групп и категорий населения Селижаровского муниципального округа"</t>
  </si>
  <si>
    <t>5510200000</t>
  </si>
  <si>
    <t xml:space="preserve">        Проведение муниципальных спортивных мероприятий, соревнований, турниров для всех возрастных групп и категорий населения</t>
  </si>
  <si>
    <t>5510220010</t>
  </si>
  <si>
    <t xml:space="preserve">        Участие в областных, всероссийских, международных спортивных мероприятий, сборах участников и команд</t>
  </si>
  <si>
    <t>5510220020</t>
  </si>
  <si>
    <t xml:space="preserve">        Проведение чествования и поощрения руководителей организаций спортивной направленности, тренеров и спортсменов, команд-призеров по итогам прошедшего года, представляющих Селижаровский муниципальный округ на областных, всероссийских, международных соревнованиях и добившихся на них высоких результатов, а также команд призёров Спартакиады по летнему физкультурно-оздоровительному многоборью на Кубок Главы Селижаровского муниципального округа</t>
  </si>
  <si>
    <t>5510220030</t>
  </si>
  <si>
    <t xml:space="preserve">          Премии и гранты</t>
  </si>
  <si>
    <t>350</t>
  </si>
  <si>
    <t xml:space="preserve">        Организация мероприятий по сдаче норм ГТО</t>
  </si>
  <si>
    <t>5510220040</t>
  </si>
  <si>
    <t xml:space="preserve">        Курсы повышения квалификации, переподготовка и обучение специалистов спортивной направленности</t>
  </si>
  <si>
    <t>5510220050</t>
  </si>
  <si>
    <t xml:space="preserve">    Подпрограмма "Модернизация физкультуры и спорта Селижаровского муниципального округа"</t>
  </si>
  <si>
    <t>5520000000</t>
  </si>
  <si>
    <t xml:space="preserve">      Задача "Сохранение и развитие материально-технической базы Селижаровского муниципального округа"</t>
  </si>
  <si>
    <t>5520100000</t>
  </si>
  <si>
    <t xml:space="preserve">        Совершенствование материально-технической базы физкультуры и спорта в Селижаровском муниципальном округе</t>
  </si>
  <si>
    <t>5520120010</t>
  </si>
  <si>
    <t xml:space="preserve">      Задача "Реализация федерального проекта "Спорт - норма жизни" национального проекта "Демография"</t>
  </si>
  <si>
    <t>5520200000</t>
  </si>
  <si>
    <t xml:space="preserve">        Строительство многофункционального спортивного зала в Селижаровском муниципальном округе</t>
  </si>
  <si>
    <t>5520220020</t>
  </si>
  <si>
    <t xml:space="preserve">      Задача "Реализация регионального проекта "Спорт - норма жизни" национального проекта "Демография"</t>
  </si>
  <si>
    <t>552P500000</t>
  </si>
  <si>
    <t xml:space="preserve">        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</si>
  <si>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552P510400</t>
  </si>
  <si>
    <t xml:space="preserve">        Приобретение и установка поля для мини-футбола с искусственным покрытием за счет средств местного бюджета</t>
  </si>
  <si>
    <t>552P5S0400</t>
  </si>
  <si>
    <t xml:space="preserve">  Муниципальная программа "Культура Селижаровского муниципального округа" на 2021 - 2025 годы</t>
  </si>
  <si>
    <t>6500000000</t>
  </si>
  <si>
    <t xml:space="preserve">    Подпрограмма "Содержание, обеспечение деятельности и развития Селижаровского МУ "Музей"</t>
  </si>
  <si>
    <t>6510000000</t>
  </si>
  <si>
    <t xml:space="preserve">      Задача "Сохранение и развитие музейного дела»</t>
  </si>
  <si>
    <t>6510100000</t>
  </si>
  <si>
    <t xml:space="preserve">        Оказание муниципальной услуги музейного обслуживания населения</t>
  </si>
  <si>
    <t>6510120010</t>
  </si>
  <si>
    <t xml:space="preserve">      Задача «Укрепление и модернизация материально-технической базы Селижаровского МУ «Музей»</t>
  </si>
  <si>
    <t>6510200000</t>
  </si>
  <si>
    <t xml:space="preserve">        Проведение противопожарных мероприятий, текущего или капитального ремонта здания и помещений МУ "Музей" за счет средств местного бюджета</t>
  </si>
  <si>
    <t>6510220010</t>
  </si>
  <si>
    <t xml:space="preserve">        Оснащение современным музейным оборудованием МУ "Музей" за счет средств местного бюджета</t>
  </si>
  <si>
    <t>6510220020</t>
  </si>
  <si>
    <t xml:space="preserve">      Задача "Обеспечение многообразия художественной, творческой жизни Селижаровского муниципального округа через усовершенствование музейного обслуживания населения"</t>
  </si>
  <si>
    <t>6510300000</t>
  </si>
  <si>
    <t xml:space="preserve">        Мероприятия по совершенствованию музейного обслуживания</t>
  </si>
  <si>
    <t>6510320010</t>
  </si>
  <si>
    <t xml:space="preserve">      Задача "Повышение заработной платы работникам МУ "Музей" в целях реализации Указа Президента Российской Федерации от 07.05.2012 № 597 "О мероприятиях по реализации государственной социальной политики"</t>
  </si>
  <si>
    <t>6510400000</t>
  </si>
  <si>
    <t xml:space="preserve">        Расходы на повышение заработной платы работникам культуры МУ "Музей" за счет субсидий из областного бюджета</t>
  </si>
  <si>
    <t>6510410680</t>
  </si>
  <si>
    <t xml:space="preserve">        Расходы на повышение заработной платы работникам культуры МУ "Музей" за счет средств местного бюджета</t>
  </si>
  <si>
    <t>65104S0680</t>
  </si>
  <si>
    <t xml:space="preserve">    Подпрограмма "Содержание, обеспечение деятельности и развития МУК "Селижаровская ЦБС"</t>
  </si>
  <si>
    <t>6520000000</t>
  </si>
  <si>
    <t xml:space="preserve">      Задача «Сохранение  и развитие библиотечного дела»</t>
  </si>
  <si>
    <t>6520100000</t>
  </si>
  <si>
    <t xml:space="preserve">        Оказание муниципальной услуги библиотечного обслуживания населения библиотеками Селижаровского муниципального округа: содержание библиотек МУК "Селижаровская ЦБС"</t>
  </si>
  <si>
    <t>6520120010</t>
  </si>
  <si>
    <t xml:space="preserve">      Задача «Укрепление и модернизация материально-технической базы МУК «Селижаровская ЦБС»</t>
  </si>
  <si>
    <t>6520200000</t>
  </si>
  <si>
    <t xml:space="preserve">        Проведение противопожарных мероприятий, текущего или капитального ремонта в зданиях и помещениях МУК "Селижаровская ЦБС" за счет средств местного бюджета</t>
  </si>
  <si>
    <t>6520220010</t>
  </si>
  <si>
    <t xml:space="preserve">      Задача "Формирование информационно-библиотечной системы Селижаровского муниципального округа"</t>
  </si>
  <si>
    <t>6520300000</t>
  </si>
  <si>
    <t xml:space="preserve">        Мероприятия по совершенствованию библиотечного обслуживания населения Селижаровского муниципального округа</t>
  </si>
  <si>
    <t>6520320010</t>
  </si>
  <si>
    <t xml:space="preserve">      Задача "Повышение заработной платы работникам МУК "Селижаровская ЦБС" в целях реализации Указа Президента Российской Федерации от 07.05.2012 № 597 "О мероприятиях по реализации государственной" социальной политики"</t>
  </si>
  <si>
    <t>6520400000</t>
  </si>
  <si>
    <t xml:space="preserve">        Расходы на повышение заработной платы работникам культуры МУК "Селижаровская ЦБС" за счет субсидий из областного бюджета</t>
  </si>
  <si>
    <t>6520410680</t>
  </si>
  <si>
    <t xml:space="preserve">        Расходы на повышение заработной платы работникам культуры МУК "Селижаровская ЦБС" за счет средств местного бюджета</t>
  </si>
  <si>
    <t>65204S0680</t>
  </si>
  <si>
    <t xml:space="preserve">    Подпрограмма "Содержание, обеспечение деятельности и развития МУК "Селижаровский дом культуры"</t>
  </si>
  <si>
    <t>6530000000</t>
  </si>
  <si>
    <t xml:space="preserve">      Задача «Сохранение и развитие традиционного народного творчества»</t>
  </si>
  <si>
    <t>6530100000</t>
  </si>
  <si>
    <t xml:space="preserve">        Оказание муниципальной услуги создания условий для занятия творческой деятельностью на непрофессиональной основе: содержание МУК "Селижаровский дом культуры"</t>
  </si>
  <si>
    <t>6530120010</t>
  </si>
  <si>
    <t xml:space="preserve">        Реализация значимых проектов учреждениями культурно-досугового типа в сфере "Культуры" Селижаровского муниципального округа</t>
  </si>
  <si>
    <t>6530120020</t>
  </si>
  <si>
    <t xml:space="preserve">        Проведение муниципального смотра-конкурса по благоустройству прилегающей территории сельских культурно-досуговых учреждений Селижаровского муниципального округа</t>
  </si>
  <si>
    <t>6530120030</t>
  </si>
  <si>
    <t xml:space="preserve">      Задача "Укрепление и модернизация материально-технической базы МУК "Селижаровский дом культуры"</t>
  </si>
  <si>
    <t>6530200000</t>
  </si>
  <si>
    <t xml:space="preserve">        Предоставление средств на реализацию мероприятий по обращениям, поступающим к депутатам Законодательного Собрания Тверской области</t>
  </si>
  <si>
    <t>6530210920</t>
  </si>
  <si>
    <t xml:space="preserve">        Проведение противопожарных мероприятий, текущего или капитального ремонта в зданиях и помещениях МУК "Селижаровский дом культуры" за счет средств местного бюджета</t>
  </si>
  <si>
    <t>6530220010</t>
  </si>
  <si>
    <t xml:space="preserve">        Субсидии на обеспечение развития и укрепления материально - технической базы домов культуры в населённых пунктах с числом жителей до 50 тысяч человек</t>
  </si>
  <si>
    <t>65302L4670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</si>
  <si>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Филистовского сельского дома культуры по адресу: Тверская обл., Селижаровский район, д. Филистово,ул. Центральная, д.5"</t>
  </si>
  <si>
    <t>65302S9004</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</si>
  <si>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Селищенского сельского дома культуры по адресу: Тверская обл., Селижаровский р-н, п. Селище, ул. Почтовая, д. 22"</t>
  </si>
  <si>
    <t>65302S9005</t>
  </si>
  <si>
    <t xml:space="preserve">      Задача "Повышение заработной платы работникам МУК "Селижаровский дом культуры" в целях реализации Указа Президента Российской Федерации от 07.05.2012 № 597 "О мероприятиях по реализации государственной социальной политики"</t>
  </si>
  <si>
    <t>6530300000</t>
  </si>
  <si>
    <t xml:space="preserve">        Субсидии на повышение заработной платы работникам культуры МУК "Селижаровский дом культуры" за счет субсидий из областного бюджета</t>
  </si>
  <si>
    <t>6530310680</t>
  </si>
  <si>
    <t xml:space="preserve">        Субсидии на повышение заработной платы работникам культуры МУК "Селижаровский дом культуры" за счет средств местного бюджета</t>
  </si>
  <si>
    <t>65303S0680</t>
  </si>
  <si>
    <t xml:space="preserve">      Задача "Реализация регионального проекта "Творческие люди" в рамках национального проекта "Культура"</t>
  </si>
  <si>
    <t>653A200000</t>
  </si>
  <si>
    <t xml:space="preserve">        Субсидии на государственную поддержку отрасли культура (в части оказания государственной поддержки лучшим работникам сельских учреждений культуры)</t>
  </si>
  <si>
    <t>653A255194</t>
  </si>
  <si>
    <t xml:space="preserve">    Подпрограмма "Содержание, обеспечение деятельности и развития МОУ ДО "Селижаровская ДШИ"</t>
  </si>
  <si>
    <t>6540000000</t>
  </si>
  <si>
    <t xml:space="preserve">      Задача "Развитие художественного образования населения Селижаровского муниципального округа"</t>
  </si>
  <si>
    <t>6540100000</t>
  </si>
  <si>
    <t xml:space="preserve">        Оказание муниципальной услуги предоставления дополнительного образования детей в сфере культуры и искусства: содержание МОУ ДО "Селижаровская ДШИ"</t>
  </si>
  <si>
    <t>6540120010</t>
  </si>
  <si>
    <t xml:space="preserve">      Задача «Укрепление и модернизация материально-технической базы МОУ ДО «Селижаровская ДШИ»</t>
  </si>
  <si>
    <t>6540200000</t>
  </si>
  <si>
    <t xml:space="preserve">        Оснащение современным оборудованием и музыкальными инструментами МОУ ДОД "Селижаровская ДШИ" за счет средств местного бюджета</t>
  </si>
  <si>
    <t>6540220010</t>
  </si>
  <si>
    <t xml:space="preserve">        Проведение противопожарных мероприятий, текущего или капитального ремонта в здании МОУ ДОД "Селижаровская ДШИ" за счет средств местного бюджета</t>
  </si>
  <si>
    <t>6540220020</t>
  </si>
  <si>
    <t xml:space="preserve">      Задача "Обеспечение многообразия художественной, творческой жизни жителей Селижаровского муниципального округа"</t>
  </si>
  <si>
    <t>6540300000</t>
  </si>
  <si>
    <t xml:space="preserve">        Реализация значимых проектов Селижаровской детской школой искусств: проведения конкурса "Ученик года", отчетного концерта по итогам года</t>
  </si>
  <si>
    <t>6540320010</t>
  </si>
  <si>
    <t xml:space="preserve">        Мероприятия по совершенствованию дополнительного образования детей в сфере культуры и искусства Селижаровского муниципального округа</t>
  </si>
  <si>
    <t>6540320020</t>
  </si>
  <si>
    <t xml:space="preserve">      Задача "Повышение заработной платы работникам МОУ ДО "Селижаровская ДШИ" в целях реализации Указов Президента Российской Федерации"</t>
  </si>
  <si>
    <t>6540400000</t>
  </si>
  <si>
    <t xml:space="preserve">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t>
  </si>
  <si>
    <t>6540410690</t>
  </si>
  <si>
    <t xml:space="preserve">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t>
  </si>
  <si>
    <t>65404S0690</t>
  </si>
  <si>
    <t>6590000000</t>
  </si>
  <si>
    <t xml:space="preserve">      Обеспечение деятельности Отдела культуры администрации Селижаровского муниципального округа</t>
  </si>
  <si>
    <t>6590100000</t>
  </si>
  <si>
    <t xml:space="preserve">        Расходы на содержание аппарата отдела культуры администрации Селижаровского муниципального округа</t>
  </si>
  <si>
    <t>6590120010</t>
  </si>
  <si>
    <t xml:space="preserve">  Муниципальная программа "Поддержка средств массовой информации Селижаровского муниципального округа" на 2021-2025 годы</t>
  </si>
  <si>
    <t>6600000000</t>
  </si>
  <si>
    <t xml:space="preserve">    Подпрограмма "Поддержка общественного сектора и обеспечение информационной открытости деятельности органов власти"</t>
  </si>
  <si>
    <t>6610000000</t>
  </si>
  <si>
    <t xml:space="preserve">      Задача "Обеспечение информационной открытости системы информирования общества об основных направлениях развития государства, региона и муниципального образования"</t>
  </si>
  <si>
    <t>6610100000</t>
  </si>
  <si>
    <t xml:space="preserve">        Субсидии на поддержку редакций районных и городских газет за счёт средств областного бюджета</t>
  </si>
  <si>
    <t>6610110320</t>
  </si>
  <si>
    <t xml:space="preserve">        Предоставление субсидий на поддержку редакций районных и городских газет из бюджета МО "Селижаровский муниципальный округ"</t>
  </si>
  <si>
    <t>66101S0320</t>
  </si>
  <si>
    <t xml:space="preserve">        Предоставление субсидий на развитие материально-технической базы редакций районных и городских газет из бюджета МО "Селижаровский муниципальный округ"</t>
  </si>
  <si>
    <t>66101S0490</t>
  </si>
  <si>
    <t xml:space="preserve">  Муниципальная программа "Развития образования Селижаровского муниципального округа" на 2021 - 2025 годы</t>
  </si>
  <si>
    <t>7500000000</t>
  </si>
  <si>
    <t xml:space="preserve">    Подпрограмма "Повышение доступности и качества дошкольного образования"</t>
  </si>
  <si>
    <t>7510000000</t>
  </si>
  <si>
    <t xml:space="preserve">      Задача «Совершенствование мер предоставления общедоступного и бесплатного дошкольного образования»</t>
  </si>
  <si>
    <t>7510100000</t>
  </si>
  <si>
    <t xml:space="preserve">        Предоставление компенсации части родительской платы за присмотр и уход за ребёнком в организациях, реализующих основную общеобразовательную программу дошкольного образования</t>
  </si>
  <si>
    <t>7510110500</t>
  </si>
  <si>
    <t xml:space="preserve">          Публичные нормативные социальные выплаты гражданам</t>
  </si>
  <si>
    <t>310</t>
  </si>
  <si>
    <t xml:space="preserve">        Предоставление бюджетных ассигнований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</si>
  <si>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7510110740</t>
  </si>
  <si>
    <t xml:space="preserve">        Расходы на реализацию мероприятий по обращениям, поступающим к депутатам Законодательного Собрания Тверской области</t>
  </si>
  <si>
    <t>7510110920</t>
  </si>
  <si>
    <t xml:space="preserve">        Расходы на укрепление материально-технической базы дошкольных организаций за счет средств областного бюджета</t>
  </si>
  <si>
    <t>7510111040</t>
  </si>
  <si>
    <t xml:space="preserve">        Создание условий для осуществления присмотра и ухода за детьми, содержания детей в муниципальных дошкольных образовательных организациях за счёт средств от оказания платных услуг</t>
  </si>
  <si>
    <t>7510120050</t>
  </si>
  <si>
    <t xml:space="preserve">        Предоставление бюджетных ассигнований на создание условий для осуществления присмотра и ухода за детьми, содержания детей в муниципальных дошкольных образовательных организациях</t>
  </si>
  <si>
    <t>7510120070</t>
  </si>
  <si>
    <t xml:space="preserve">        Предоставление бюджетных ассигнований на обеспечение комплексной безопасности зданий и помещений, находящихся в муниципальной собственности, используемых для размещения дошкольных образовательных организаций, за счёт средств местного бюджета</t>
  </si>
  <si>
    <t>7510120080</t>
  </si>
  <si>
    <t xml:space="preserve">        Предоставление бюджетных ассигнований на повышение уровня профессионального мастерства педагогов дошкольного образования</t>
  </si>
  <si>
    <t>7510120090</t>
  </si>
  <si>
    <t xml:space="preserve">        Проведение ремонта зданий и помещений, находящихся в муниципальной собственности, используемых для размещения дошкольных образовательных учреждений за счет средств местного бюджета</t>
  </si>
  <si>
    <t>7510120100</t>
  </si>
  <si>
    <t xml:space="preserve">        Расходы на укрепление материально-технической базы дошкольных организаций за счет средств бюджета округа</t>
  </si>
  <si>
    <t>75101S1040</t>
  </si>
  <si>
    <t xml:space="preserve">    Подпрограмма "Повышение доступности и качества общего образования"</t>
  </si>
  <si>
    <t>7520000000</t>
  </si>
  <si>
    <t xml:space="preserve">      Задача «Повышение уровня удовлетворенности населения в получении услуг общего образования»</t>
  </si>
  <si>
    <t>7520100000</t>
  </si>
  <si>
    <t xml:space="preserve">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t>
  </si>
  <si>
    <t>7520110750</t>
  </si>
  <si>
    <t xml:space="preserve">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t>
  </si>
  <si>
    <t>7520120020</t>
  </si>
  <si>
    <t xml:space="preserve">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t>
  </si>
  <si>
    <t>7520120030</t>
  </si>
  <si>
    <t xml:space="preserve">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</si>
  <si>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7520153031</t>
  </si>
  <si>
    <t xml:space="preserve">      Задача «Совершенствование инфраструктуры муниципальных общеобразовательных организаций в соответствии с требованиями действующего законодательства»</t>
  </si>
  <si>
    <t>7520200000</t>
  </si>
  <si>
    <t xml:space="preserve">        Предоставление субсидии на обеспечение комплексной безопасности зданий и помещений, находящихся в муниципальной собственности, используемых для размещения образовательных учреждений за счёт средств местного бюджета</t>
  </si>
  <si>
    <t>7520220020</t>
  </si>
  <si>
    <t xml:space="preserve">        Проведение ремонтов зданий и помещений, находящихся в муниципальной собственности, используемых для размещения образовательных учреждений за счет средств местного бюджета</t>
  </si>
  <si>
    <t>7520220030</t>
  </si>
  <si>
    <t xml:space="preserve">      Задача «Обеспечение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t>
  </si>
  <si>
    <t>7520300000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</si>
  <si>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областного бюджета</t>
  </si>
  <si>
    <t>7520310250</t>
  </si>
  <si>
    <t xml:space="preserve">        Предоставление льготного проезда учащимся очной формы обучения общеобразовательных организаций в период учебного года, за счет средств местного бюджета</t>
  </si>
  <si>
    <t>7520320020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</si>
  <si>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местного бюджета</t>
  </si>
  <si>
    <t>75203S0250</t>
  </si>
  <si>
    <t xml:space="preserve">      Задача «Обеспечение условий для воспитания разносторонне-развитой творческой личности в условиях современного социума»</t>
  </si>
  <si>
    <t>7520400000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</si>
  <si>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t>
  </si>
  <si>
    <t>7520411080</t>
  </si>
  <si>
    <t xml:space="preserve">        Проведение мероприятий с обучающимися и педагогами, направленных на развитие творческих способностей обучающихся и педагогов</t>
  </si>
  <si>
    <t>7520420010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</si>
  <si>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t>
  </si>
  <si>
    <t>75204S1080</t>
  </si>
  <si>
    <t xml:space="preserve">      Задача «Обеспечение комплексной работы по сохранению и укреплению здоровья школьников»</t>
  </si>
  <si>
    <t>7520500000</t>
  </si>
  <si>
    <t xml:space="preserve">        Организация отдыха детей в каникулярное время за счет средств областного бюджета</t>
  </si>
  <si>
    <t>7520510240</t>
  </si>
  <si>
    <t xml:space="preserve">        Оказание муниципальной услуги по организации питания в общеобразовательных организациях: содержание Селижаровского МБУ " КШП"</t>
  </si>
  <si>
    <t>7520520030</t>
  </si>
  <si>
    <t xml:space="preserve">        Проведение текущего ремонта и мероприятий по комплексной безопасности в помещениях Селижаровского МБУ " КШП" за счет средств местного бюджета</t>
  </si>
  <si>
    <t>7520520040</t>
  </si>
  <si>
    <t xml:space="preserve">        Предоставление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</si>
  <si>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75205L3040</t>
  </si>
  <si>
    <t xml:space="preserve">        Организация отдыха детей в каникулярное время за счет средств местного бюджета</t>
  </si>
  <si>
    <t>75205S0240</t>
  </si>
  <si>
    <t xml:space="preserve">    Подпрограмма "Повышение доступности и качества дополнительного образования"</t>
  </si>
  <si>
    <t>7530000000</t>
  </si>
  <si>
    <t xml:space="preserve">      Задача «Совершенствование условий для воспитания разносторонне-развитой личности в условиях современного социума»</t>
  </si>
  <si>
    <t>7530100000</t>
  </si>
  <si>
    <t xml:space="preserve">        Предоставление бюджетных ассигнований на оказание муниципальных услуг организациями дополнительного образования детей</t>
  </si>
  <si>
    <t>7530120010</t>
  </si>
  <si>
    <t xml:space="preserve">        Предоставление бюджетных ассигнований на повышение уровня профессионального мастерства педагогов дополнительного образования детей</t>
  </si>
  <si>
    <t>7530120020</t>
  </si>
  <si>
    <t xml:space="preserve">        Проведение ремонта зданий и помещений, находящихся в муниципальной собственности, используемых для размещения учреждения дополнительного образования детей</t>
  </si>
  <si>
    <t>7530120030</t>
  </si>
  <si>
    <t xml:space="preserve">      Задача "Повышение заработной платы работникам ДООЦ ФП в целях реализации Указов Президента Российской Федерации"</t>
  </si>
  <si>
    <t>7530200000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</si>
  <si>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t>
  </si>
  <si>
    <t>7530210690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</si>
  <si>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t>
  </si>
  <si>
    <t>75302S0690</t>
  </si>
  <si>
    <t xml:space="preserve">    Подпрограмма «Социальная поддержка педагогических работников»</t>
  </si>
  <si>
    <t>7540000000</t>
  </si>
  <si>
    <t xml:space="preserve">      Задача "Обеспечение мер социальной поддержки педагогическим работникам"</t>
  </si>
  <si>
    <t>7540100000</t>
  </si>
  <si>
    <t xml:space="preserve">        Расходы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</si>
  <si>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7540110560</t>
  </si>
  <si>
    <t>7590000000</t>
  </si>
  <si>
    <t xml:space="preserve">      Обеспечение деятельности Отдела образования администрации Селижаровского муниципального округа</t>
  </si>
  <si>
    <t>7590100000</t>
  </si>
  <si>
    <t xml:space="preserve">        Расходы на содержание аппарата отдела образования администрации Селижаровского муниципального округа</t>
  </si>
  <si>
    <t>7590120010</t>
  </si>
  <si>
    <t xml:space="preserve">        Расходы на содержание централизованной бухгалтерии образовательных учреждений Селижаровского муниципального округа</t>
  </si>
  <si>
    <t>7590120020</t>
  </si>
  <si>
    <t xml:space="preserve">  Муниципальная программа " Развитие туризма в Селижаровском муниципальном округе" на 2021-2025 годы"</t>
  </si>
  <si>
    <t>7700000000</t>
  </si>
  <si>
    <t xml:space="preserve">    Подпрограмма "Создание условий для развития и повышения эффективности функционирования объектов туристической индустрии Селижаровского муниципального округа"</t>
  </si>
  <si>
    <t>7710000000</t>
  </si>
  <si>
    <t xml:space="preserve">      Задача "Формирование и продвижение туристических услуг, повышение их качества"</t>
  </si>
  <si>
    <t>7710100000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</si>
</sst>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8">
    <font>
      <sz val="11"/>
      <name val="Calibri"/>
      <family val="2"/>
    </font>
    <font>
      <sz val="11"/>
      <color indexed="8"/>
      <name val="Calibri"/>
      <family val="2"/>
    </font>
    <font>
      <sz val="11"/>
      <name val="Times New Roman"/>
      <family val="1"/>
    </font>
    <font>
      <b/>
      <sz val="12"/>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b/>
      <sz val="10"/>
      <color indexed="8"/>
      <name val="Times New Roman"/>
      <family val="1"/>
    </font>
    <font>
      <i/>
      <sz val="16"/>
      <color indexed="8"/>
      <name val="Times New Roman"/>
      <family val="0"/>
    </font>
    <font>
      <i/>
      <sz val="20"/>
      <color indexed="8"/>
      <name val="Times New Roman"/>
      <family val="0"/>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9" borderId="0">
      <alignment/>
      <protection/>
    </xf>
    <xf numFmtId="0" fontId="5" fillId="0" borderId="1">
      <alignment horizontal="center" vertical="center" wrapText="1"/>
      <protection/>
    </xf>
    <xf numFmtId="0" fontId="5" fillId="0" borderId="0">
      <alignment/>
      <protection/>
    </xf>
    <xf numFmtId="0" fontId="5" fillId="0" borderId="0">
      <alignment wrapText="1"/>
      <protection/>
    </xf>
    <xf numFmtId="0" fontId="6" fillId="0" borderId="2">
      <alignment horizontal="right"/>
      <protection/>
    </xf>
    <xf numFmtId="0" fontId="5" fillId="9" borderId="0">
      <alignment shrinkToFit="1"/>
      <protection/>
    </xf>
    <xf numFmtId="4" fontId="6" fillId="10" borderId="2">
      <alignment horizontal="right" vertical="top" shrinkToFit="1"/>
      <protection/>
    </xf>
    <xf numFmtId="4" fontId="6" fillId="6" borderId="2">
      <alignment horizontal="right" vertical="top" shrinkToFit="1"/>
      <protection/>
    </xf>
    <xf numFmtId="0" fontId="7" fillId="0" borderId="0">
      <alignment horizontal="center"/>
      <protection/>
    </xf>
    <xf numFmtId="0" fontId="5" fillId="0" borderId="0">
      <alignment horizontal="right"/>
      <protection/>
    </xf>
    <xf numFmtId="0" fontId="5" fillId="0" borderId="0">
      <alignment horizontal="left" wrapText="1"/>
      <protection/>
    </xf>
    <xf numFmtId="0" fontId="6" fillId="0" borderId="1">
      <alignment vertical="top" wrapText="1"/>
      <protection/>
    </xf>
    <xf numFmtId="1" fontId="5" fillId="0" borderId="1">
      <alignment horizontal="left" vertical="top" wrapText="1" indent="2"/>
      <protection/>
    </xf>
    <xf numFmtId="1" fontId="5" fillId="0" borderId="1">
      <alignment horizontal="center" vertical="top" shrinkToFit="1"/>
      <protection/>
    </xf>
    <xf numFmtId="0" fontId="5" fillId="9" borderId="0">
      <alignment horizontal="center"/>
      <protection/>
    </xf>
    <xf numFmtId="4" fontId="6" fillId="10" borderId="1">
      <alignment horizontal="right" vertical="top" shrinkToFit="1"/>
      <protection/>
    </xf>
    <xf numFmtId="4" fontId="6" fillId="0" borderId="1">
      <alignment horizontal="right" vertical="top" shrinkToFit="1"/>
      <protection/>
    </xf>
    <xf numFmtId="4" fontId="5" fillId="0" borderId="1">
      <alignment horizontal="right" vertical="top" shrinkToFit="1"/>
      <protection/>
    </xf>
    <xf numFmtId="4" fontId="6" fillId="6" borderId="1">
      <alignment horizontal="right" vertical="top" shrinkToFit="1"/>
      <protection/>
    </xf>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8" fillId="3" borderId="3" applyNumberFormat="0" applyAlignment="0" applyProtection="0"/>
    <xf numFmtId="0" fontId="9" fillId="9" borderId="4" applyNumberFormat="0" applyAlignment="0" applyProtection="0"/>
    <xf numFmtId="0" fontId="10" fillId="9"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4" borderId="9"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5" borderId="0" applyNumberFormat="0" applyBorder="0" applyAlignment="0" applyProtection="0"/>
    <xf numFmtId="0" fontId="19" fillId="0" borderId="0" applyNumberFormat="0" applyFill="0" applyBorder="0" applyAlignment="0" applyProtection="0"/>
    <xf numFmtId="0" fontId="0" fillId="4" borderId="10" applyNumberFormat="0" applyFont="0" applyAlignment="0" applyProtection="0"/>
    <xf numFmtId="9" fontId="0" fillId="0" borderId="0" applyFont="0" applyFill="0" applyBorder="0" applyAlignment="0" applyProtection="0"/>
    <xf numFmtId="0" fontId="20" fillId="0" borderId="11"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16"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0" fontId="5" fillId="0" borderId="0" xfId="41" applyNumberFormat="1" applyProtection="1">
      <alignment wrapText="1"/>
      <protection/>
    </xf>
    <xf numFmtId="0" fontId="5" fillId="0" borderId="0" xfId="40" applyNumberFormat="1" applyProtection="1">
      <alignment/>
      <protection/>
    </xf>
    <xf numFmtId="0" fontId="5" fillId="0" borderId="1" xfId="39" applyNumberFormat="1" applyProtection="1">
      <alignment horizontal="center" vertical="center" wrapText="1"/>
      <protection/>
    </xf>
    <xf numFmtId="0" fontId="6" fillId="0" borderId="1" xfId="49" applyNumberFormat="1" applyProtection="1">
      <alignment vertical="top" wrapText="1"/>
      <protection/>
    </xf>
    <xf numFmtId="1" fontId="5" fillId="0" borderId="1" xfId="51" applyNumberFormat="1" applyProtection="1">
      <alignment horizontal="center" vertical="top" shrinkToFit="1"/>
      <protection/>
    </xf>
    <xf numFmtId="4" fontId="6" fillId="10" borderId="1" xfId="53" applyNumberFormat="1" applyProtection="1">
      <alignment horizontal="right" vertical="top" shrinkToFit="1"/>
      <protection/>
    </xf>
    <xf numFmtId="0" fontId="6" fillId="0" borderId="2" xfId="42" applyNumberFormat="1" applyProtection="1">
      <alignment horizontal="right"/>
      <protection/>
    </xf>
    <xf numFmtId="4" fontId="6" fillId="10" borderId="2" xfId="44" applyNumberFormat="1" applyProtection="1">
      <alignment horizontal="right" vertical="top" shrinkToFit="1"/>
      <protection/>
    </xf>
    <xf numFmtId="0" fontId="2" fillId="5" borderId="0" xfId="0" applyFont="1" applyFill="1" applyBorder="1" applyAlignment="1" applyProtection="1">
      <alignment/>
      <protection locked="0"/>
    </xf>
    <xf numFmtId="0" fontId="23" fillId="5" borderId="0" xfId="46" applyNumberFormat="1" applyFont="1" applyFill="1" applyAlignment="1" applyProtection="1">
      <alignment/>
      <protection/>
    </xf>
    <xf numFmtId="0" fontId="23" fillId="5" borderId="0" xfId="46" applyFont="1" applyFill="1" applyAlignment="1">
      <alignment/>
      <protection/>
    </xf>
    <xf numFmtId="0" fontId="24" fillId="5" borderId="0" xfId="40" applyNumberFormat="1" applyFont="1" applyFill="1" applyProtection="1">
      <alignment/>
      <protection/>
    </xf>
    <xf numFmtId="0" fontId="24" fillId="5" borderId="12" xfId="39" applyNumberFormat="1" applyFont="1" applyFill="1" applyBorder="1" applyProtection="1">
      <alignment horizontal="center" vertical="center" wrapText="1"/>
      <protection/>
    </xf>
    <xf numFmtId="0" fontId="24" fillId="5" borderId="13" xfId="39" applyNumberFormat="1" applyFont="1" applyFill="1" applyBorder="1" applyAlignment="1" applyProtection="1">
      <alignment horizontal="center" vertical="center" wrapText="1"/>
      <protection/>
    </xf>
    <xf numFmtId="0" fontId="25" fillId="5" borderId="13" xfId="39" applyNumberFormat="1" applyFont="1" applyFill="1" applyBorder="1" applyAlignment="1" applyProtection="1">
      <alignment horizontal="center" vertical="center" wrapText="1"/>
      <protection/>
    </xf>
    <xf numFmtId="0" fontId="25" fillId="5" borderId="13" xfId="39" applyNumberFormat="1" applyFont="1" applyFill="1" applyBorder="1" applyAlignment="1" applyProtection="1">
      <alignment horizontal="left" vertical="center" wrapText="1"/>
      <protection/>
    </xf>
    <xf numFmtId="172" fontId="25" fillId="5" borderId="1" xfId="53" applyNumberFormat="1" applyFont="1" applyFill="1" applyProtection="1">
      <alignment horizontal="right" vertical="top" shrinkToFit="1"/>
      <protection/>
    </xf>
    <xf numFmtId="1" fontId="25" fillId="5" borderId="12" xfId="51" applyNumberFormat="1" applyFont="1" applyFill="1" applyBorder="1" applyProtection="1">
      <alignment horizontal="center" vertical="top" shrinkToFit="1"/>
      <protection/>
    </xf>
    <xf numFmtId="0" fontId="25" fillId="5" borderId="12" xfId="49" applyNumberFormat="1" applyFont="1" applyFill="1" applyBorder="1" applyProtection="1">
      <alignment vertical="top" wrapText="1"/>
      <protection/>
    </xf>
    <xf numFmtId="1" fontId="25" fillId="5" borderId="1" xfId="51" applyNumberFormat="1" applyFont="1" applyFill="1" applyProtection="1">
      <alignment horizontal="center" vertical="top" shrinkToFit="1"/>
      <protection/>
    </xf>
    <xf numFmtId="0" fontId="25" fillId="5" borderId="1" xfId="49" applyNumberFormat="1" applyFont="1" applyFill="1" applyProtection="1">
      <alignment vertical="top" wrapText="1"/>
      <protection/>
    </xf>
    <xf numFmtId="1" fontId="24" fillId="5" borderId="1" xfId="51" applyNumberFormat="1" applyFont="1" applyFill="1" applyProtection="1">
      <alignment horizontal="center" vertical="top" shrinkToFit="1"/>
      <protection/>
    </xf>
    <xf numFmtId="0" fontId="24" fillId="5" borderId="1" xfId="49" applyNumberFormat="1" applyFont="1" applyFill="1" applyProtection="1">
      <alignment vertical="top" wrapText="1"/>
      <protection/>
    </xf>
    <xf numFmtId="172" fontId="24" fillId="5" borderId="1" xfId="53" applyNumberFormat="1" applyFont="1" applyFill="1" applyProtection="1">
      <alignment horizontal="right" vertical="top" shrinkToFit="1"/>
      <protection/>
    </xf>
    <xf numFmtId="0" fontId="5" fillId="0" borderId="0" xfId="48" applyNumberFormat="1" applyProtection="1">
      <alignment horizontal="left" wrapText="1"/>
      <protection/>
    </xf>
    <xf numFmtId="0" fontId="5" fillId="0" borderId="0" xfId="48">
      <alignment horizontal="left" wrapText="1"/>
      <protection/>
    </xf>
    <xf numFmtId="0" fontId="7" fillId="0" borderId="0" xfId="46" applyNumberFormat="1" applyProtection="1">
      <alignment horizontal="center"/>
      <protection/>
    </xf>
    <xf numFmtId="0" fontId="7" fillId="0" borderId="0" xfId="46">
      <alignment horizontal="center"/>
      <protection/>
    </xf>
    <xf numFmtId="0" fontId="5" fillId="0" borderId="0" xfId="47" applyNumberFormat="1" applyProtection="1">
      <alignment horizontal="right"/>
      <protection/>
    </xf>
    <xf numFmtId="0" fontId="5" fillId="0" borderId="0" xfId="47">
      <alignment horizontal="right"/>
      <protection/>
    </xf>
    <xf numFmtId="0" fontId="3" fillId="5" borderId="0" xfId="0" applyFont="1" applyFill="1" applyBorder="1" applyAlignment="1" applyProtection="1">
      <alignment horizontal="center"/>
      <protection locked="0"/>
    </xf>
    <xf numFmtId="0" fontId="24" fillId="5" borderId="14" xfId="39" applyNumberFormat="1" applyFont="1" applyFill="1" applyBorder="1" applyAlignment="1" applyProtection="1">
      <alignment horizontal="center" vertical="center" wrapText="1"/>
      <protection/>
    </xf>
    <xf numFmtId="0" fontId="24" fillId="5" borderId="15" xfId="39" applyNumberFormat="1" applyFont="1" applyFill="1" applyBorder="1" applyAlignment="1" applyProtection="1">
      <alignment horizontal="center" vertical="center" wrapText="1"/>
      <protection/>
    </xf>
    <xf numFmtId="0" fontId="24" fillId="5" borderId="16" xfId="47" applyFont="1" applyFill="1" applyBorder="1" applyAlignment="1">
      <alignment horizontal="center"/>
      <protection/>
    </xf>
    <xf numFmtId="0" fontId="24" fillId="5" borderId="17" xfId="47" applyFont="1" applyFill="1" applyBorder="1" applyAlignment="1">
      <alignment horizontal="center"/>
      <protection/>
    </xf>
    <xf numFmtId="0" fontId="24" fillId="5" borderId="18" xfId="47" applyFont="1" applyFill="1" applyBorder="1" applyAlignment="1">
      <alignment horizontal="center"/>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3238500</xdr:colOff>
      <xdr:row>0</xdr:row>
      <xdr:rowOff>47625</xdr:rowOff>
    </xdr:from>
    <xdr:to>
      <xdr:col>5</xdr:col>
      <xdr:colOff>438150</xdr:colOff>
      <xdr:row>4</xdr:row>
      <xdr:rowOff>133350</xdr:rowOff>
    </xdr:to>
    <xdr:sp>
      <xdr:nvSpPr>
        <xdr:cNvPr id="1" name="TextBox 1"/>
        <xdr:cNvSpPr txBox="1">
          <a:spLocks noChangeArrowheads="1"/>
        </xdr:cNvSpPr>
      </xdr:nvSpPr>
      <xdr:spPr>
        <a:xfrm>
          <a:off x="4600575" y="47625"/>
          <a:ext cx="3352800" cy="1190625"/>
        </a:xfrm>
        <a:prstGeom prst="rect">
          <a:avLst/>
        </a:prstGeom>
        <a:solidFill>
          <a:srgbClr val="FFFFFF"/>
        </a:solidFill>
        <a:ln w="9525" cmpd="sng">
          <a:noFill/>
        </a:ln>
      </xdr:spPr>
      <xdr:txBody>
        <a:bodyPr vertOverflow="clip" wrap="square"/>
        <a:p>
          <a:pPr algn="l">
            <a:defRPr/>
          </a:pPr>
          <a:r>
            <a:rPr lang="en-US" cap="none" sz="1600" b="0" i="1" u="none" baseline="0">
              <a:solidFill>
                <a:srgbClr val="000000"/>
              </a:solidFill>
              <a:latin typeface="Times New Roman"/>
              <a:ea typeface="Times New Roman"/>
              <a:cs typeface="Times New Roman"/>
            </a:rPr>
            <a:t>Приложение № 9</a:t>
          </a:r>
          <a:r>
            <a:rPr lang="en-US" cap="none" sz="1600" b="0" i="1" u="none" baseline="0">
              <a:solidFill>
                <a:srgbClr val="000000"/>
              </a:solidFill>
              <a:latin typeface="Times New Roman"/>
              <a:ea typeface="Times New Roman"/>
              <a:cs typeface="Times New Roman"/>
            </a:rPr>
            <a:t>
</a:t>
          </a:r>
          <a:r>
            <a:rPr lang="en-US" cap="none" sz="1600" b="0" i="1" u="none" baseline="0">
              <a:solidFill>
                <a:srgbClr val="000000"/>
              </a:solidFill>
              <a:latin typeface="Times New Roman"/>
              <a:ea typeface="Times New Roman"/>
              <a:cs typeface="Times New Roman"/>
            </a:rPr>
            <a:t>к решению</a:t>
          </a:r>
          <a:r>
            <a:rPr lang="en-US" cap="none" sz="1600" b="0" i="1" u="none" baseline="0">
              <a:solidFill>
                <a:srgbClr val="000000"/>
              </a:solidFill>
              <a:latin typeface="Times New Roman"/>
              <a:ea typeface="Times New Roman"/>
              <a:cs typeface="Times New Roman"/>
            </a:rPr>
            <a:t> Думы Селижаровского муниципального округа</a:t>
          </a:r>
          <a:r>
            <a:rPr lang="en-US" cap="none" sz="1600" b="0" i="1" u="none" baseline="0">
              <a:solidFill>
                <a:srgbClr val="000000"/>
              </a:solidFill>
              <a:latin typeface="Times New Roman"/>
              <a:ea typeface="Times New Roman"/>
              <a:cs typeface="Times New Roman"/>
            </a:rPr>
            <a:t>
</a:t>
          </a:r>
          <a:r>
            <a:rPr lang="en-US" cap="none" sz="1600" b="0" i="1" u="none" baseline="0">
              <a:solidFill>
                <a:srgbClr val="000000"/>
              </a:solidFill>
              <a:latin typeface="Times New Roman"/>
              <a:ea typeface="Times New Roman"/>
              <a:cs typeface="Times New Roman"/>
            </a:rPr>
            <a:t>от 02.09.2021 г. № 132</a:t>
          </a:r>
          <a:r>
            <a:rPr lang="en-US" cap="none" sz="2000" b="0" i="1" u="none" baseline="0">
              <a:solidFill>
                <a:srgbClr val="000000"/>
              </a:solidFill>
              <a:latin typeface="Times New Roman"/>
              <a:ea typeface="Times New Roman"/>
              <a:cs typeface="Times New Roman"/>
            </a:rPr>
            <a:t> </a:t>
          </a:r>
          <a:r>
            <a:rPr lang="en-US" cap="none" sz="20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9"/>
  <sheetViews>
    <sheetView showGridLines="0" zoomScaleSheetLayoutView="100" workbookViewId="0" topLeftCell="A1">
      <pane ySplit="5" topLeftCell="BM502" activePane="bottomLeft" state="frozen"/>
      <selection pane="topLeft" activeCell="A1" sqref="A1"/>
      <selection pane="bottomLeft" activeCell="J504" sqref="J504"/>
    </sheetView>
  </sheetViews>
  <sheetFormatPr defaultColWidth="8.8515625" defaultRowHeight="15" outlineLevelRow="4"/>
  <cols>
    <col min="1" max="1" width="10.421875" style="1" customWidth="1"/>
    <col min="2" max="2" width="7.421875" style="1" customWidth="1"/>
    <col min="3" max="3" width="38.8515625" style="1" customWidth="1"/>
    <col min="4" max="9" width="0" style="1" hidden="1" customWidth="1"/>
    <col min="10" max="12" width="11.421875" style="1" customWidth="1"/>
    <col min="13" max="13" width="8.8515625" style="1" customWidth="1"/>
    <col min="14" max="16384" width="8.8515625" style="1" customWidth="1"/>
  </cols>
  <sheetData>
    <row r="1" spans="3:13" ht="14.25">
      <c r="C1" s="2"/>
      <c r="D1" s="3"/>
      <c r="E1" s="3"/>
      <c r="F1" s="3"/>
      <c r="G1" s="3"/>
      <c r="H1" s="3"/>
      <c r="I1" s="3"/>
      <c r="J1" s="3"/>
      <c r="K1" s="3"/>
      <c r="L1" s="3"/>
      <c r="M1" s="3"/>
    </row>
    <row r="2" spans="3:13" ht="15.75" customHeight="1">
      <c r="C2" s="28" t="s">
        <v>203</v>
      </c>
      <c r="D2" s="29"/>
      <c r="E2" s="29"/>
      <c r="F2" s="29"/>
      <c r="G2" s="29"/>
      <c r="H2" s="29"/>
      <c r="I2" s="29"/>
      <c r="J2" s="29"/>
      <c r="K2" s="29"/>
      <c r="L2" s="29"/>
      <c r="M2" s="3"/>
    </row>
    <row r="3" spans="3:13" ht="15.75" customHeight="1">
      <c r="C3" s="28" t="s">
        <v>204</v>
      </c>
      <c r="D3" s="29"/>
      <c r="E3" s="29"/>
      <c r="F3" s="29"/>
      <c r="G3" s="29"/>
      <c r="H3" s="29"/>
      <c r="I3" s="29"/>
      <c r="J3" s="29"/>
      <c r="K3" s="29"/>
      <c r="L3" s="29"/>
      <c r="M3" s="3"/>
    </row>
    <row r="4" spans="3:13" ht="12" customHeight="1">
      <c r="C4" s="30" t="s">
        <v>205</v>
      </c>
      <c r="D4" s="31"/>
      <c r="E4" s="31"/>
      <c r="F4" s="31"/>
      <c r="G4" s="31"/>
      <c r="H4" s="31"/>
      <c r="I4" s="31"/>
      <c r="J4" s="31"/>
      <c r="K4" s="31"/>
      <c r="L4" s="31"/>
      <c r="M4" s="3"/>
    </row>
    <row r="5" spans="1:13" ht="42.75" customHeight="1">
      <c r="A5" s="4" t="s">
        <v>207</v>
      </c>
      <c r="B5" s="4" t="s">
        <v>208</v>
      </c>
      <c r="C5" s="4" t="s">
        <v>206</v>
      </c>
      <c r="D5" s="4" t="s">
        <v>209</v>
      </c>
      <c r="E5" s="4"/>
      <c r="F5" s="4" t="s">
        <v>209</v>
      </c>
      <c r="G5" s="4" t="s">
        <v>209</v>
      </c>
      <c r="H5" s="4" t="s">
        <v>209</v>
      </c>
      <c r="I5" s="4" t="s">
        <v>209</v>
      </c>
      <c r="J5" s="4" t="s">
        <v>210</v>
      </c>
      <c r="K5" s="4" t="s">
        <v>211</v>
      </c>
      <c r="L5" s="4" t="s">
        <v>212</v>
      </c>
      <c r="M5" s="3"/>
    </row>
    <row r="6" spans="3:13" ht="12.75" customHeight="1">
      <c r="C6" s="8" t="s">
        <v>188</v>
      </c>
      <c r="D6" s="8"/>
      <c r="E6" s="8"/>
      <c r="F6" s="8"/>
      <c r="G6" s="8"/>
      <c r="H6" s="8"/>
      <c r="I6" s="8"/>
      <c r="J6" s="9">
        <v>419522791.6</v>
      </c>
      <c r="K6" s="9">
        <v>364713318.07</v>
      </c>
      <c r="L6" s="9">
        <v>355453243.07</v>
      </c>
      <c r="M6" s="3"/>
    </row>
    <row r="7" spans="1:13" ht="66">
      <c r="A7" s="6" t="s">
        <v>214</v>
      </c>
      <c r="B7" s="6"/>
      <c r="C7" s="5" t="s">
        <v>213</v>
      </c>
      <c r="D7" s="6"/>
      <c r="E7" s="6"/>
      <c r="F7" s="6"/>
      <c r="G7" s="6"/>
      <c r="H7" s="6"/>
      <c r="I7" s="6"/>
      <c r="J7" s="7">
        <v>1718600</v>
      </c>
      <c r="K7" s="7">
        <v>506480</v>
      </c>
      <c r="L7" s="7">
        <v>506480</v>
      </c>
      <c r="M7" s="3"/>
    </row>
    <row r="8" spans="1:13" ht="39" outlineLevel="1">
      <c r="A8" s="6" t="s">
        <v>216</v>
      </c>
      <c r="B8" s="6"/>
      <c r="C8" s="5" t="s">
        <v>215</v>
      </c>
      <c r="D8" s="6"/>
      <c r="E8" s="6"/>
      <c r="F8" s="6"/>
      <c r="G8" s="6"/>
      <c r="H8" s="6"/>
      <c r="I8" s="6"/>
      <c r="J8" s="7">
        <v>201000</v>
      </c>
      <c r="K8" s="7">
        <v>201000</v>
      </c>
      <c r="L8" s="7">
        <v>201000</v>
      </c>
      <c r="M8" s="3"/>
    </row>
    <row r="9" spans="1:13" ht="39" outlineLevel="2">
      <c r="A9" s="6" t="s">
        <v>218</v>
      </c>
      <c r="B9" s="6"/>
      <c r="C9" s="5" t="s">
        <v>217</v>
      </c>
      <c r="D9" s="6"/>
      <c r="E9" s="6"/>
      <c r="F9" s="6"/>
      <c r="G9" s="6"/>
      <c r="H9" s="6"/>
      <c r="I9" s="6"/>
      <c r="J9" s="7">
        <v>91000</v>
      </c>
      <c r="K9" s="7">
        <v>91000</v>
      </c>
      <c r="L9" s="7">
        <v>91000</v>
      </c>
      <c r="M9" s="3"/>
    </row>
    <row r="10" spans="1:13" ht="52.5" outlineLevel="3">
      <c r="A10" s="6" t="s">
        <v>220</v>
      </c>
      <c r="B10" s="6"/>
      <c r="C10" s="5" t="s">
        <v>219</v>
      </c>
      <c r="D10" s="6"/>
      <c r="E10" s="6"/>
      <c r="F10" s="6"/>
      <c r="G10" s="6"/>
      <c r="H10" s="6"/>
      <c r="I10" s="6"/>
      <c r="J10" s="7">
        <v>20000</v>
      </c>
      <c r="K10" s="7">
        <v>20000</v>
      </c>
      <c r="L10" s="7">
        <v>20000</v>
      </c>
      <c r="M10" s="3"/>
    </row>
    <row r="11" spans="1:13" ht="52.5" outlineLevel="4">
      <c r="A11" s="6" t="s">
        <v>220</v>
      </c>
      <c r="B11" s="6" t="s">
        <v>222</v>
      </c>
      <c r="C11" s="5" t="s">
        <v>221</v>
      </c>
      <c r="D11" s="6"/>
      <c r="E11" s="6"/>
      <c r="F11" s="6"/>
      <c r="G11" s="6"/>
      <c r="H11" s="6"/>
      <c r="I11" s="6"/>
      <c r="J11" s="7">
        <v>20000</v>
      </c>
      <c r="K11" s="7">
        <v>20000</v>
      </c>
      <c r="L11" s="7">
        <v>20000</v>
      </c>
      <c r="M11" s="3"/>
    </row>
    <row r="12" spans="1:13" ht="26.25" outlineLevel="3">
      <c r="A12" s="6" t="s">
        <v>224</v>
      </c>
      <c r="B12" s="6"/>
      <c r="C12" s="5" t="s">
        <v>223</v>
      </c>
      <c r="D12" s="6"/>
      <c r="E12" s="6"/>
      <c r="F12" s="6"/>
      <c r="G12" s="6"/>
      <c r="H12" s="6"/>
      <c r="I12" s="6"/>
      <c r="J12" s="7">
        <v>5000</v>
      </c>
      <c r="K12" s="7">
        <v>5000</v>
      </c>
      <c r="L12" s="7">
        <v>5000</v>
      </c>
      <c r="M12" s="3"/>
    </row>
    <row r="13" spans="1:13" ht="52.5" outlineLevel="4">
      <c r="A13" s="6" t="s">
        <v>224</v>
      </c>
      <c r="B13" s="6" t="s">
        <v>222</v>
      </c>
      <c r="C13" s="5" t="s">
        <v>221</v>
      </c>
      <c r="D13" s="6"/>
      <c r="E13" s="6"/>
      <c r="F13" s="6"/>
      <c r="G13" s="6"/>
      <c r="H13" s="6"/>
      <c r="I13" s="6"/>
      <c r="J13" s="7">
        <v>5000</v>
      </c>
      <c r="K13" s="7">
        <v>5000</v>
      </c>
      <c r="L13" s="7">
        <v>5000</v>
      </c>
      <c r="M13" s="3"/>
    </row>
    <row r="14" spans="1:13" ht="14.25" outlineLevel="3">
      <c r="A14" s="6" t="s">
        <v>226</v>
      </c>
      <c r="B14" s="6"/>
      <c r="C14" s="5" t="s">
        <v>225</v>
      </c>
      <c r="D14" s="6"/>
      <c r="E14" s="6"/>
      <c r="F14" s="6"/>
      <c r="G14" s="6"/>
      <c r="H14" s="6"/>
      <c r="I14" s="6"/>
      <c r="J14" s="7">
        <v>2000</v>
      </c>
      <c r="K14" s="7">
        <v>2000</v>
      </c>
      <c r="L14" s="7">
        <v>2000</v>
      </c>
      <c r="M14" s="3"/>
    </row>
    <row r="15" spans="1:13" ht="52.5" outlineLevel="4">
      <c r="A15" s="6" t="s">
        <v>226</v>
      </c>
      <c r="B15" s="6" t="s">
        <v>222</v>
      </c>
      <c r="C15" s="5" t="s">
        <v>221</v>
      </c>
      <c r="D15" s="6"/>
      <c r="E15" s="6"/>
      <c r="F15" s="6"/>
      <c r="G15" s="6"/>
      <c r="H15" s="6"/>
      <c r="I15" s="6"/>
      <c r="J15" s="7">
        <v>2000</v>
      </c>
      <c r="K15" s="7">
        <v>2000</v>
      </c>
      <c r="L15" s="7">
        <v>2000</v>
      </c>
      <c r="M15" s="3"/>
    </row>
    <row r="16" spans="1:13" ht="52.5" outlineLevel="3">
      <c r="A16" s="6" t="s">
        <v>228</v>
      </c>
      <c r="B16" s="6"/>
      <c r="C16" s="5" t="s">
        <v>227</v>
      </c>
      <c r="D16" s="6"/>
      <c r="E16" s="6"/>
      <c r="F16" s="6"/>
      <c r="G16" s="6"/>
      <c r="H16" s="6"/>
      <c r="I16" s="6"/>
      <c r="J16" s="7">
        <v>23000</v>
      </c>
      <c r="K16" s="7">
        <v>23000</v>
      </c>
      <c r="L16" s="7">
        <v>23000</v>
      </c>
      <c r="M16" s="3"/>
    </row>
    <row r="17" spans="1:13" ht="52.5" outlineLevel="4">
      <c r="A17" s="6" t="s">
        <v>228</v>
      </c>
      <c r="B17" s="6" t="s">
        <v>222</v>
      </c>
      <c r="C17" s="5" t="s">
        <v>221</v>
      </c>
      <c r="D17" s="6"/>
      <c r="E17" s="6"/>
      <c r="F17" s="6"/>
      <c r="G17" s="6"/>
      <c r="H17" s="6"/>
      <c r="I17" s="6"/>
      <c r="J17" s="7">
        <v>23000</v>
      </c>
      <c r="K17" s="7">
        <v>23000</v>
      </c>
      <c r="L17" s="7">
        <v>23000</v>
      </c>
      <c r="M17" s="3"/>
    </row>
    <row r="18" spans="1:13" ht="52.5" outlineLevel="3">
      <c r="A18" s="6" t="s">
        <v>230</v>
      </c>
      <c r="B18" s="6"/>
      <c r="C18" s="5" t="s">
        <v>229</v>
      </c>
      <c r="D18" s="6"/>
      <c r="E18" s="6"/>
      <c r="F18" s="6"/>
      <c r="G18" s="6"/>
      <c r="H18" s="6"/>
      <c r="I18" s="6"/>
      <c r="J18" s="7">
        <v>8000</v>
      </c>
      <c r="K18" s="7">
        <v>8000</v>
      </c>
      <c r="L18" s="7">
        <v>8000</v>
      </c>
      <c r="M18" s="3"/>
    </row>
    <row r="19" spans="1:13" ht="52.5" outlineLevel="4">
      <c r="A19" s="6" t="s">
        <v>230</v>
      </c>
      <c r="B19" s="6" t="s">
        <v>222</v>
      </c>
      <c r="C19" s="5" t="s">
        <v>221</v>
      </c>
      <c r="D19" s="6"/>
      <c r="E19" s="6"/>
      <c r="F19" s="6"/>
      <c r="G19" s="6"/>
      <c r="H19" s="6"/>
      <c r="I19" s="6"/>
      <c r="J19" s="7">
        <v>8000</v>
      </c>
      <c r="K19" s="7">
        <v>8000</v>
      </c>
      <c r="L19" s="7">
        <v>8000</v>
      </c>
      <c r="M19" s="3"/>
    </row>
    <row r="20" spans="1:13" ht="78.75" outlineLevel="3">
      <c r="A20" s="6" t="s">
        <v>232</v>
      </c>
      <c r="B20" s="6"/>
      <c r="C20" s="5" t="s">
        <v>231</v>
      </c>
      <c r="D20" s="6"/>
      <c r="E20" s="6"/>
      <c r="F20" s="6"/>
      <c r="G20" s="6"/>
      <c r="H20" s="6"/>
      <c r="I20" s="6"/>
      <c r="J20" s="7">
        <v>15000</v>
      </c>
      <c r="K20" s="7">
        <v>15000</v>
      </c>
      <c r="L20" s="7">
        <v>15000</v>
      </c>
      <c r="M20" s="3"/>
    </row>
    <row r="21" spans="1:13" ht="52.5" outlineLevel="4">
      <c r="A21" s="6" t="s">
        <v>232</v>
      </c>
      <c r="B21" s="6" t="s">
        <v>222</v>
      </c>
      <c r="C21" s="5" t="s">
        <v>221</v>
      </c>
      <c r="D21" s="6"/>
      <c r="E21" s="6"/>
      <c r="F21" s="6"/>
      <c r="G21" s="6"/>
      <c r="H21" s="6"/>
      <c r="I21" s="6"/>
      <c r="J21" s="7">
        <v>15000</v>
      </c>
      <c r="K21" s="7">
        <v>15000</v>
      </c>
      <c r="L21" s="7">
        <v>15000</v>
      </c>
      <c r="M21" s="3"/>
    </row>
    <row r="22" spans="1:13" ht="66" outlineLevel="3">
      <c r="A22" s="6" t="s">
        <v>234</v>
      </c>
      <c r="B22" s="6"/>
      <c r="C22" s="5" t="s">
        <v>233</v>
      </c>
      <c r="D22" s="6"/>
      <c r="E22" s="6"/>
      <c r="F22" s="6"/>
      <c r="G22" s="6"/>
      <c r="H22" s="6"/>
      <c r="I22" s="6"/>
      <c r="J22" s="7">
        <v>13000</v>
      </c>
      <c r="K22" s="7">
        <v>13000</v>
      </c>
      <c r="L22" s="7">
        <v>13000</v>
      </c>
      <c r="M22" s="3"/>
    </row>
    <row r="23" spans="1:13" ht="52.5" outlineLevel="4">
      <c r="A23" s="6" t="s">
        <v>234</v>
      </c>
      <c r="B23" s="6" t="s">
        <v>222</v>
      </c>
      <c r="C23" s="5" t="s">
        <v>221</v>
      </c>
      <c r="D23" s="6"/>
      <c r="E23" s="6"/>
      <c r="F23" s="6"/>
      <c r="G23" s="6"/>
      <c r="H23" s="6"/>
      <c r="I23" s="6"/>
      <c r="J23" s="7">
        <v>13000</v>
      </c>
      <c r="K23" s="7">
        <v>13000</v>
      </c>
      <c r="L23" s="7">
        <v>13000</v>
      </c>
      <c r="M23" s="3"/>
    </row>
    <row r="24" spans="1:13" ht="26.25" outlineLevel="3">
      <c r="A24" s="6" t="s">
        <v>236</v>
      </c>
      <c r="B24" s="6"/>
      <c r="C24" s="5" t="s">
        <v>235</v>
      </c>
      <c r="D24" s="6"/>
      <c r="E24" s="6"/>
      <c r="F24" s="6"/>
      <c r="G24" s="6"/>
      <c r="H24" s="6"/>
      <c r="I24" s="6"/>
      <c r="J24" s="7">
        <v>5000</v>
      </c>
      <c r="K24" s="7">
        <v>5000</v>
      </c>
      <c r="L24" s="7">
        <v>5000</v>
      </c>
      <c r="M24" s="3"/>
    </row>
    <row r="25" spans="1:13" ht="52.5" outlineLevel="4">
      <c r="A25" s="6" t="s">
        <v>236</v>
      </c>
      <c r="B25" s="6" t="s">
        <v>222</v>
      </c>
      <c r="C25" s="5" t="s">
        <v>221</v>
      </c>
      <c r="D25" s="6"/>
      <c r="E25" s="6"/>
      <c r="F25" s="6"/>
      <c r="G25" s="6"/>
      <c r="H25" s="6"/>
      <c r="I25" s="6"/>
      <c r="J25" s="7">
        <v>5000</v>
      </c>
      <c r="K25" s="7">
        <v>5000</v>
      </c>
      <c r="L25" s="7">
        <v>5000</v>
      </c>
      <c r="M25" s="3"/>
    </row>
    <row r="26" spans="1:13" ht="39" outlineLevel="2">
      <c r="A26" s="6" t="s">
        <v>238</v>
      </c>
      <c r="B26" s="6"/>
      <c r="C26" s="5" t="s">
        <v>237</v>
      </c>
      <c r="D26" s="6"/>
      <c r="E26" s="6"/>
      <c r="F26" s="6"/>
      <c r="G26" s="6"/>
      <c r="H26" s="6"/>
      <c r="I26" s="6"/>
      <c r="J26" s="7">
        <v>5000</v>
      </c>
      <c r="K26" s="7">
        <v>5000</v>
      </c>
      <c r="L26" s="7">
        <v>5000</v>
      </c>
      <c r="M26" s="3"/>
    </row>
    <row r="27" spans="1:13" ht="39" outlineLevel="3">
      <c r="A27" s="6" t="s">
        <v>240</v>
      </c>
      <c r="B27" s="6"/>
      <c r="C27" s="5" t="s">
        <v>239</v>
      </c>
      <c r="D27" s="6"/>
      <c r="E27" s="6"/>
      <c r="F27" s="6"/>
      <c r="G27" s="6"/>
      <c r="H27" s="6"/>
      <c r="I27" s="6"/>
      <c r="J27" s="7">
        <v>5000</v>
      </c>
      <c r="K27" s="7">
        <v>5000</v>
      </c>
      <c r="L27" s="7">
        <v>5000</v>
      </c>
      <c r="M27" s="3"/>
    </row>
    <row r="28" spans="1:13" ht="52.5" outlineLevel="4">
      <c r="A28" s="6" t="s">
        <v>240</v>
      </c>
      <c r="B28" s="6" t="s">
        <v>222</v>
      </c>
      <c r="C28" s="5" t="s">
        <v>221</v>
      </c>
      <c r="D28" s="6"/>
      <c r="E28" s="6"/>
      <c r="F28" s="6"/>
      <c r="G28" s="6"/>
      <c r="H28" s="6"/>
      <c r="I28" s="6"/>
      <c r="J28" s="7">
        <v>5000</v>
      </c>
      <c r="K28" s="7">
        <v>5000</v>
      </c>
      <c r="L28" s="7">
        <v>5000</v>
      </c>
      <c r="M28" s="3"/>
    </row>
    <row r="29" spans="1:13" ht="52.5" outlineLevel="2">
      <c r="A29" s="6" t="s">
        <v>242</v>
      </c>
      <c r="B29" s="6"/>
      <c r="C29" s="5" t="s">
        <v>241</v>
      </c>
      <c r="D29" s="6"/>
      <c r="E29" s="6"/>
      <c r="F29" s="6"/>
      <c r="G29" s="6"/>
      <c r="H29" s="6"/>
      <c r="I29" s="6"/>
      <c r="J29" s="7">
        <v>105000</v>
      </c>
      <c r="K29" s="7">
        <v>105000</v>
      </c>
      <c r="L29" s="7">
        <v>105000</v>
      </c>
      <c r="M29" s="3"/>
    </row>
    <row r="30" spans="1:13" ht="39" outlineLevel="3">
      <c r="A30" s="6" t="s">
        <v>244</v>
      </c>
      <c r="B30" s="6"/>
      <c r="C30" s="5" t="s">
        <v>243</v>
      </c>
      <c r="D30" s="6"/>
      <c r="E30" s="6"/>
      <c r="F30" s="6"/>
      <c r="G30" s="6"/>
      <c r="H30" s="6"/>
      <c r="I30" s="6"/>
      <c r="J30" s="7">
        <v>10000</v>
      </c>
      <c r="K30" s="7">
        <v>10000</v>
      </c>
      <c r="L30" s="7">
        <v>10000</v>
      </c>
      <c r="M30" s="3"/>
    </row>
    <row r="31" spans="1:13" ht="52.5" outlineLevel="4">
      <c r="A31" s="6" t="s">
        <v>244</v>
      </c>
      <c r="B31" s="6" t="s">
        <v>222</v>
      </c>
      <c r="C31" s="5" t="s">
        <v>221</v>
      </c>
      <c r="D31" s="6"/>
      <c r="E31" s="6"/>
      <c r="F31" s="6"/>
      <c r="G31" s="6"/>
      <c r="H31" s="6"/>
      <c r="I31" s="6"/>
      <c r="J31" s="7">
        <v>10000</v>
      </c>
      <c r="K31" s="7">
        <v>10000</v>
      </c>
      <c r="L31" s="7">
        <v>10000</v>
      </c>
      <c r="M31" s="3"/>
    </row>
    <row r="32" spans="1:13" ht="52.5" outlineLevel="3">
      <c r="A32" s="6" t="s">
        <v>246</v>
      </c>
      <c r="B32" s="6"/>
      <c r="C32" s="5" t="s">
        <v>245</v>
      </c>
      <c r="D32" s="6"/>
      <c r="E32" s="6"/>
      <c r="F32" s="6"/>
      <c r="G32" s="6"/>
      <c r="H32" s="6"/>
      <c r="I32" s="6"/>
      <c r="J32" s="7">
        <v>75000</v>
      </c>
      <c r="K32" s="7">
        <v>75000</v>
      </c>
      <c r="L32" s="7">
        <v>75000</v>
      </c>
      <c r="M32" s="3"/>
    </row>
    <row r="33" spans="1:13" ht="52.5" outlineLevel="4">
      <c r="A33" s="6" t="s">
        <v>246</v>
      </c>
      <c r="B33" s="6" t="s">
        <v>222</v>
      </c>
      <c r="C33" s="5" t="s">
        <v>221</v>
      </c>
      <c r="D33" s="6"/>
      <c r="E33" s="6"/>
      <c r="F33" s="6"/>
      <c r="G33" s="6"/>
      <c r="H33" s="6"/>
      <c r="I33" s="6"/>
      <c r="J33" s="7">
        <v>75000</v>
      </c>
      <c r="K33" s="7">
        <v>75000</v>
      </c>
      <c r="L33" s="7">
        <v>75000</v>
      </c>
      <c r="M33" s="3"/>
    </row>
    <row r="34" spans="1:13" ht="39" outlineLevel="3">
      <c r="A34" s="6" t="s">
        <v>248</v>
      </c>
      <c r="B34" s="6"/>
      <c r="C34" s="5" t="s">
        <v>247</v>
      </c>
      <c r="D34" s="6"/>
      <c r="E34" s="6"/>
      <c r="F34" s="6"/>
      <c r="G34" s="6"/>
      <c r="H34" s="6"/>
      <c r="I34" s="6"/>
      <c r="J34" s="7">
        <v>10000</v>
      </c>
      <c r="K34" s="7">
        <v>10000</v>
      </c>
      <c r="L34" s="7">
        <v>10000</v>
      </c>
      <c r="M34" s="3"/>
    </row>
    <row r="35" spans="1:13" ht="52.5" outlineLevel="4">
      <c r="A35" s="6" t="s">
        <v>248</v>
      </c>
      <c r="B35" s="6" t="s">
        <v>222</v>
      </c>
      <c r="C35" s="5" t="s">
        <v>221</v>
      </c>
      <c r="D35" s="6"/>
      <c r="E35" s="6"/>
      <c r="F35" s="6"/>
      <c r="G35" s="6"/>
      <c r="H35" s="6"/>
      <c r="I35" s="6"/>
      <c r="J35" s="7">
        <v>10000</v>
      </c>
      <c r="K35" s="7">
        <v>10000</v>
      </c>
      <c r="L35" s="7">
        <v>10000</v>
      </c>
      <c r="M35" s="3"/>
    </row>
    <row r="36" spans="1:13" ht="26.25" outlineLevel="3">
      <c r="A36" s="6" t="s">
        <v>250</v>
      </c>
      <c r="B36" s="6"/>
      <c r="C36" s="5" t="s">
        <v>249</v>
      </c>
      <c r="D36" s="6"/>
      <c r="E36" s="6"/>
      <c r="F36" s="6"/>
      <c r="G36" s="6"/>
      <c r="H36" s="6"/>
      <c r="I36" s="6"/>
      <c r="J36" s="7">
        <v>10000</v>
      </c>
      <c r="K36" s="7">
        <v>10000</v>
      </c>
      <c r="L36" s="7">
        <v>10000</v>
      </c>
      <c r="M36" s="3"/>
    </row>
    <row r="37" spans="1:13" ht="52.5" outlineLevel="4">
      <c r="A37" s="6" t="s">
        <v>250</v>
      </c>
      <c r="B37" s="6" t="s">
        <v>222</v>
      </c>
      <c r="C37" s="5" t="s">
        <v>221</v>
      </c>
      <c r="D37" s="6"/>
      <c r="E37" s="6"/>
      <c r="F37" s="6"/>
      <c r="G37" s="6"/>
      <c r="H37" s="6"/>
      <c r="I37" s="6"/>
      <c r="J37" s="7">
        <v>10000</v>
      </c>
      <c r="K37" s="7">
        <v>10000</v>
      </c>
      <c r="L37" s="7">
        <v>10000</v>
      </c>
      <c r="M37" s="3"/>
    </row>
    <row r="38" spans="1:13" ht="66" outlineLevel="1">
      <c r="A38" s="6" t="s">
        <v>252</v>
      </c>
      <c r="B38" s="6"/>
      <c r="C38" s="5" t="s">
        <v>251</v>
      </c>
      <c r="D38" s="6"/>
      <c r="E38" s="6"/>
      <c r="F38" s="6"/>
      <c r="G38" s="6"/>
      <c r="H38" s="6"/>
      <c r="I38" s="6"/>
      <c r="J38" s="7">
        <v>89000</v>
      </c>
      <c r="K38" s="7">
        <v>89000</v>
      </c>
      <c r="L38" s="7">
        <v>89000</v>
      </c>
      <c r="M38" s="3"/>
    </row>
    <row r="39" spans="1:13" ht="52.5" outlineLevel="2">
      <c r="A39" s="6" t="s">
        <v>254</v>
      </c>
      <c r="B39" s="6"/>
      <c r="C39" s="5" t="s">
        <v>253</v>
      </c>
      <c r="D39" s="6"/>
      <c r="E39" s="6"/>
      <c r="F39" s="6"/>
      <c r="G39" s="6"/>
      <c r="H39" s="6"/>
      <c r="I39" s="6"/>
      <c r="J39" s="7">
        <v>66700</v>
      </c>
      <c r="K39" s="7">
        <v>42000</v>
      </c>
      <c r="L39" s="7">
        <v>42000</v>
      </c>
      <c r="M39" s="3"/>
    </row>
    <row r="40" spans="1:13" ht="26.25" outlineLevel="3">
      <c r="A40" s="6" t="s">
        <v>256</v>
      </c>
      <c r="B40" s="6"/>
      <c r="C40" s="5" t="s">
        <v>255</v>
      </c>
      <c r="D40" s="6"/>
      <c r="E40" s="6"/>
      <c r="F40" s="6"/>
      <c r="G40" s="6"/>
      <c r="H40" s="6"/>
      <c r="I40" s="6"/>
      <c r="J40" s="7">
        <v>51700</v>
      </c>
      <c r="K40" s="7">
        <v>27000</v>
      </c>
      <c r="L40" s="7">
        <v>27000</v>
      </c>
      <c r="M40" s="3"/>
    </row>
    <row r="41" spans="1:13" ht="52.5" outlineLevel="4">
      <c r="A41" s="6" t="s">
        <v>256</v>
      </c>
      <c r="B41" s="6" t="s">
        <v>222</v>
      </c>
      <c r="C41" s="5" t="s">
        <v>221</v>
      </c>
      <c r="D41" s="6"/>
      <c r="E41" s="6"/>
      <c r="F41" s="6"/>
      <c r="G41" s="6"/>
      <c r="H41" s="6"/>
      <c r="I41" s="6"/>
      <c r="J41" s="7">
        <v>51700</v>
      </c>
      <c r="K41" s="7">
        <v>27000</v>
      </c>
      <c r="L41" s="7">
        <v>27000</v>
      </c>
      <c r="M41" s="3"/>
    </row>
    <row r="42" spans="1:13" ht="26.25" outlineLevel="3">
      <c r="A42" s="6" t="s">
        <v>258</v>
      </c>
      <c r="B42" s="6"/>
      <c r="C42" s="5" t="s">
        <v>257</v>
      </c>
      <c r="D42" s="6"/>
      <c r="E42" s="6"/>
      <c r="F42" s="6"/>
      <c r="G42" s="6"/>
      <c r="H42" s="6"/>
      <c r="I42" s="6"/>
      <c r="J42" s="7">
        <v>15000</v>
      </c>
      <c r="K42" s="7">
        <v>15000</v>
      </c>
      <c r="L42" s="7">
        <v>15000</v>
      </c>
      <c r="M42" s="3"/>
    </row>
    <row r="43" spans="1:13" ht="52.5" outlineLevel="4">
      <c r="A43" s="6" t="s">
        <v>258</v>
      </c>
      <c r="B43" s="6" t="s">
        <v>222</v>
      </c>
      <c r="C43" s="5" t="s">
        <v>221</v>
      </c>
      <c r="D43" s="6"/>
      <c r="E43" s="6"/>
      <c r="F43" s="6"/>
      <c r="G43" s="6"/>
      <c r="H43" s="6"/>
      <c r="I43" s="6"/>
      <c r="J43" s="7">
        <v>15000</v>
      </c>
      <c r="K43" s="7">
        <v>15000</v>
      </c>
      <c r="L43" s="7">
        <v>15000</v>
      </c>
      <c r="M43" s="3"/>
    </row>
    <row r="44" spans="1:13" ht="52.5" outlineLevel="2">
      <c r="A44" s="6" t="s">
        <v>260</v>
      </c>
      <c r="B44" s="6"/>
      <c r="C44" s="5" t="s">
        <v>259</v>
      </c>
      <c r="D44" s="6"/>
      <c r="E44" s="6"/>
      <c r="F44" s="6"/>
      <c r="G44" s="6"/>
      <c r="H44" s="6"/>
      <c r="I44" s="6"/>
      <c r="J44" s="7">
        <v>22300</v>
      </c>
      <c r="K44" s="7">
        <v>47000</v>
      </c>
      <c r="L44" s="7">
        <v>47000</v>
      </c>
      <c r="M44" s="3"/>
    </row>
    <row r="45" spans="1:13" ht="39" outlineLevel="3">
      <c r="A45" s="6" t="s">
        <v>262</v>
      </c>
      <c r="B45" s="6"/>
      <c r="C45" s="5" t="s">
        <v>261</v>
      </c>
      <c r="D45" s="6"/>
      <c r="E45" s="6"/>
      <c r="F45" s="6"/>
      <c r="G45" s="6"/>
      <c r="H45" s="6"/>
      <c r="I45" s="6"/>
      <c r="J45" s="7">
        <v>17300</v>
      </c>
      <c r="K45" s="7">
        <v>42000</v>
      </c>
      <c r="L45" s="7">
        <v>42000</v>
      </c>
      <c r="M45" s="3"/>
    </row>
    <row r="46" spans="1:13" ht="52.5" outlineLevel="4">
      <c r="A46" s="6" t="s">
        <v>262</v>
      </c>
      <c r="B46" s="6" t="s">
        <v>222</v>
      </c>
      <c r="C46" s="5" t="s">
        <v>221</v>
      </c>
      <c r="D46" s="6"/>
      <c r="E46" s="6"/>
      <c r="F46" s="6"/>
      <c r="G46" s="6"/>
      <c r="H46" s="6"/>
      <c r="I46" s="6"/>
      <c r="J46" s="7">
        <v>17300</v>
      </c>
      <c r="K46" s="7">
        <v>42000</v>
      </c>
      <c r="L46" s="7">
        <v>42000</v>
      </c>
      <c r="M46" s="3"/>
    </row>
    <row r="47" spans="1:13" ht="26.25" outlineLevel="3">
      <c r="A47" s="6" t="s">
        <v>264</v>
      </c>
      <c r="B47" s="6"/>
      <c r="C47" s="5" t="s">
        <v>263</v>
      </c>
      <c r="D47" s="6"/>
      <c r="E47" s="6"/>
      <c r="F47" s="6"/>
      <c r="G47" s="6"/>
      <c r="H47" s="6"/>
      <c r="I47" s="6"/>
      <c r="J47" s="7">
        <v>5000</v>
      </c>
      <c r="K47" s="7">
        <v>5000</v>
      </c>
      <c r="L47" s="7">
        <v>5000</v>
      </c>
      <c r="M47" s="3"/>
    </row>
    <row r="48" spans="1:13" ht="52.5" outlineLevel="4">
      <c r="A48" s="6" t="s">
        <v>264</v>
      </c>
      <c r="B48" s="6" t="s">
        <v>222</v>
      </c>
      <c r="C48" s="5" t="s">
        <v>221</v>
      </c>
      <c r="D48" s="6"/>
      <c r="E48" s="6"/>
      <c r="F48" s="6"/>
      <c r="G48" s="6"/>
      <c r="H48" s="6"/>
      <c r="I48" s="6"/>
      <c r="J48" s="7">
        <v>5000</v>
      </c>
      <c r="K48" s="7">
        <v>5000</v>
      </c>
      <c r="L48" s="7">
        <v>5000</v>
      </c>
      <c r="M48" s="3"/>
    </row>
    <row r="49" spans="1:13" ht="66" outlineLevel="1">
      <c r="A49" s="6" t="s">
        <v>266</v>
      </c>
      <c r="B49" s="6"/>
      <c r="C49" s="5" t="s">
        <v>265</v>
      </c>
      <c r="D49" s="6"/>
      <c r="E49" s="6"/>
      <c r="F49" s="6"/>
      <c r="G49" s="6"/>
      <c r="H49" s="6"/>
      <c r="I49" s="6"/>
      <c r="J49" s="7">
        <v>15000</v>
      </c>
      <c r="K49" s="7">
        <v>15000</v>
      </c>
      <c r="L49" s="7">
        <v>15000</v>
      </c>
      <c r="M49" s="3"/>
    </row>
    <row r="50" spans="1:13" ht="39" outlineLevel="2">
      <c r="A50" s="6" t="s">
        <v>268</v>
      </c>
      <c r="B50" s="6"/>
      <c r="C50" s="5" t="s">
        <v>267</v>
      </c>
      <c r="D50" s="6"/>
      <c r="E50" s="6"/>
      <c r="F50" s="6"/>
      <c r="G50" s="6"/>
      <c r="H50" s="6"/>
      <c r="I50" s="6"/>
      <c r="J50" s="7">
        <v>15000</v>
      </c>
      <c r="K50" s="7">
        <v>15000</v>
      </c>
      <c r="L50" s="7">
        <v>15000</v>
      </c>
      <c r="M50" s="3"/>
    </row>
    <row r="51" spans="1:13" ht="66" outlineLevel="3">
      <c r="A51" s="6" t="s">
        <v>270</v>
      </c>
      <c r="B51" s="6"/>
      <c r="C51" s="5" t="s">
        <v>269</v>
      </c>
      <c r="D51" s="6"/>
      <c r="E51" s="6"/>
      <c r="F51" s="6"/>
      <c r="G51" s="6"/>
      <c r="H51" s="6"/>
      <c r="I51" s="6"/>
      <c r="J51" s="7">
        <v>15000</v>
      </c>
      <c r="K51" s="7">
        <v>15000</v>
      </c>
      <c r="L51" s="7">
        <v>15000</v>
      </c>
      <c r="M51" s="3"/>
    </row>
    <row r="52" spans="1:13" ht="52.5" outlineLevel="4">
      <c r="A52" s="6" t="s">
        <v>270</v>
      </c>
      <c r="B52" s="6" t="s">
        <v>222</v>
      </c>
      <c r="C52" s="5" t="s">
        <v>221</v>
      </c>
      <c r="D52" s="6"/>
      <c r="E52" s="6"/>
      <c r="F52" s="6"/>
      <c r="G52" s="6"/>
      <c r="H52" s="6"/>
      <c r="I52" s="6"/>
      <c r="J52" s="7">
        <v>15000</v>
      </c>
      <c r="K52" s="7">
        <v>15000</v>
      </c>
      <c r="L52" s="7">
        <v>15000</v>
      </c>
      <c r="M52" s="3"/>
    </row>
    <row r="53" spans="1:13" ht="39" outlineLevel="1">
      <c r="A53" s="6" t="s">
        <v>272</v>
      </c>
      <c r="B53" s="6"/>
      <c r="C53" s="5" t="s">
        <v>271</v>
      </c>
      <c r="D53" s="6"/>
      <c r="E53" s="6"/>
      <c r="F53" s="6"/>
      <c r="G53" s="6"/>
      <c r="H53" s="6"/>
      <c r="I53" s="6"/>
      <c r="J53" s="7">
        <v>1398600</v>
      </c>
      <c r="K53" s="7">
        <v>186480</v>
      </c>
      <c r="L53" s="7">
        <v>186480</v>
      </c>
      <c r="M53" s="3"/>
    </row>
    <row r="54" spans="1:13" ht="26.25" outlineLevel="2">
      <c r="A54" s="6" t="s">
        <v>274</v>
      </c>
      <c r="B54" s="6"/>
      <c r="C54" s="5" t="s">
        <v>273</v>
      </c>
      <c r="D54" s="6"/>
      <c r="E54" s="6"/>
      <c r="F54" s="6"/>
      <c r="G54" s="6"/>
      <c r="H54" s="6"/>
      <c r="I54" s="6"/>
      <c r="J54" s="7">
        <v>1398600</v>
      </c>
      <c r="K54" s="7">
        <v>186480</v>
      </c>
      <c r="L54" s="7">
        <v>186480</v>
      </c>
      <c r="M54" s="3"/>
    </row>
    <row r="55" spans="1:13" ht="26.25" outlineLevel="3">
      <c r="A55" s="6" t="s">
        <v>276</v>
      </c>
      <c r="B55" s="6"/>
      <c r="C55" s="5" t="s">
        <v>275</v>
      </c>
      <c r="D55" s="6"/>
      <c r="E55" s="6"/>
      <c r="F55" s="6"/>
      <c r="G55" s="6"/>
      <c r="H55" s="6"/>
      <c r="I55" s="6"/>
      <c r="J55" s="7">
        <v>1398600</v>
      </c>
      <c r="K55" s="7">
        <v>186480</v>
      </c>
      <c r="L55" s="7">
        <v>186480</v>
      </c>
      <c r="M55" s="3"/>
    </row>
    <row r="56" spans="1:13" ht="39" outlineLevel="4">
      <c r="A56" s="6" t="s">
        <v>276</v>
      </c>
      <c r="B56" s="6" t="s">
        <v>278</v>
      </c>
      <c r="C56" s="5" t="s">
        <v>277</v>
      </c>
      <c r="D56" s="6"/>
      <c r="E56" s="6"/>
      <c r="F56" s="6"/>
      <c r="G56" s="6"/>
      <c r="H56" s="6"/>
      <c r="I56" s="6"/>
      <c r="J56" s="7">
        <v>1398600</v>
      </c>
      <c r="K56" s="7">
        <v>186480</v>
      </c>
      <c r="L56" s="7">
        <v>186480</v>
      </c>
      <c r="M56" s="3"/>
    </row>
    <row r="57" spans="1:13" ht="26.25" outlineLevel="1">
      <c r="A57" s="6" t="s">
        <v>280</v>
      </c>
      <c r="B57" s="6"/>
      <c r="C57" s="5" t="s">
        <v>279</v>
      </c>
      <c r="D57" s="6"/>
      <c r="E57" s="6"/>
      <c r="F57" s="6"/>
      <c r="G57" s="6"/>
      <c r="H57" s="6"/>
      <c r="I57" s="6"/>
      <c r="J57" s="7">
        <v>15000</v>
      </c>
      <c r="K57" s="7">
        <v>15000</v>
      </c>
      <c r="L57" s="7">
        <v>15000</v>
      </c>
      <c r="M57" s="3"/>
    </row>
    <row r="58" spans="1:13" ht="26.25" outlineLevel="2">
      <c r="A58" s="6" t="s">
        <v>282</v>
      </c>
      <c r="B58" s="6"/>
      <c r="C58" s="5" t="s">
        <v>281</v>
      </c>
      <c r="D58" s="6"/>
      <c r="E58" s="6"/>
      <c r="F58" s="6"/>
      <c r="G58" s="6"/>
      <c r="H58" s="6"/>
      <c r="I58" s="6"/>
      <c r="J58" s="7">
        <v>15000</v>
      </c>
      <c r="K58" s="7">
        <v>15000</v>
      </c>
      <c r="L58" s="7">
        <v>15000</v>
      </c>
      <c r="M58" s="3"/>
    </row>
    <row r="59" spans="1:13" ht="52.5" outlineLevel="3">
      <c r="A59" s="6" t="s">
        <v>284</v>
      </c>
      <c r="B59" s="6"/>
      <c r="C59" s="5" t="s">
        <v>283</v>
      </c>
      <c r="D59" s="6"/>
      <c r="E59" s="6"/>
      <c r="F59" s="6"/>
      <c r="G59" s="6"/>
      <c r="H59" s="6"/>
      <c r="I59" s="6"/>
      <c r="J59" s="7">
        <v>15000</v>
      </c>
      <c r="K59" s="7">
        <v>15000</v>
      </c>
      <c r="L59" s="7">
        <v>15000</v>
      </c>
      <c r="M59" s="3"/>
    </row>
    <row r="60" spans="1:13" ht="52.5" outlineLevel="4">
      <c r="A60" s="6" t="s">
        <v>284</v>
      </c>
      <c r="B60" s="6" t="s">
        <v>222</v>
      </c>
      <c r="C60" s="5" t="s">
        <v>221</v>
      </c>
      <c r="D60" s="6"/>
      <c r="E60" s="6"/>
      <c r="F60" s="6"/>
      <c r="G60" s="6"/>
      <c r="H60" s="6"/>
      <c r="I60" s="6"/>
      <c r="J60" s="7">
        <v>15000</v>
      </c>
      <c r="K60" s="7">
        <v>15000</v>
      </c>
      <c r="L60" s="7">
        <v>15000</v>
      </c>
      <c r="M60" s="3"/>
    </row>
    <row r="61" spans="1:13" ht="92.25">
      <c r="A61" s="6" t="s">
        <v>286</v>
      </c>
      <c r="B61" s="6"/>
      <c r="C61" s="5" t="s">
        <v>285</v>
      </c>
      <c r="D61" s="6"/>
      <c r="E61" s="6"/>
      <c r="F61" s="6"/>
      <c r="G61" s="6"/>
      <c r="H61" s="6"/>
      <c r="I61" s="6"/>
      <c r="J61" s="7">
        <v>4646710.38</v>
      </c>
      <c r="K61" s="7">
        <v>3274713.98</v>
      </c>
      <c r="L61" s="7">
        <v>3274713.98</v>
      </c>
      <c r="M61" s="3"/>
    </row>
    <row r="62" spans="1:13" ht="52.5" outlineLevel="1">
      <c r="A62" s="6" t="s">
        <v>288</v>
      </c>
      <c r="B62" s="6"/>
      <c r="C62" s="5" t="s">
        <v>287</v>
      </c>
      <c r="D62" s="6"/>
      <c r="E62" s="6"/>
      <c r="F62" s="6"/>
      <c r="G62" s="6"/>
      <c r="H62" s="6"/>
      <c r="I62" s="6"/>
      <c r="J62" s="7">
        <v>2310934.86</v>
      </c>
      <c r="K62" s="7">
        <v>938938.46</v>
      </c>
      <c r="L62" s="7">
        <v>938938.46</v>
      </c>
      <c r="M62" s="3"/>
    </row>
    <row r="63" spans="1:13" ht="52.5" outlineLevel="2">
      <c r="A63" s="6" t="s">
        <v>290</v>
      </c>
      <c r="B63" s="6"/>
      <c r="C63" s="5" t="s">
        <v>289</v>
      </c>
      <c r="D63" s="6"/>
      <c r="E63" s="6"/>
      <c r="F63" s="6"/>
      <c r="G63" s="6"/>
      <c r="H63" s="6"/>
      <c r="I63" s="6"/>
      <c r="J63" s="7">
        <v>109000</v>
      </c>
      <c r="K63" s="7">
        <v>159000</v>
      </c>
      <c r="L63" s="7">
        <v>159000</v>
      </c>
      <c r="M63" s="3"/>
    </row>
    <row r="64" spans="1:13" ht="39" outlineLevel="3">
      <c r="A64" s="6" t="s">
        <v>292</v>
      </c>
      <c r="B64" s="6"/>
      <c r="C64" s="5" t="s">
        <v>291</v>
      </c>
      <c r="D64" s="6"/>
      <c r="E64" s="6"/>
      <c r="F64" s="6"/>
      <c r="G64" s="6"/>
      <c r="H64" s="6"/>
      <c r="I64" s="6"/>
      <c r="J64" s="7">
        <v>109000</v>
      </c>
      <c r="K64" s="7">
        <v>159000</v>
      </c>
      <c r="L64" s="7">
        <v>159000</v>
      </c>
      <c r="M64" s="3"/>
    </row>
    <row r="65" spans="1:13" ht="52.5" outlineLevel="4">
      <c r="A65" s="6" t="s">
        <v>292</v>
      </c>
      <c r="B65" s="6" t="s">
        <v>222</v>
      </c>
      <c r="C65" s="5" t="s">
        <v>221</v>
      </c>
      <c r="D65" s="6"/>
      <c r="E65" s="6"/>
      <c r="F65" s="6"/>
      <c r="G65" s="6"/>
      <c r="H65" s="6"/>
      <c r="I65" s="6"/>
      <c r="J65" s="7">
        <v>109000</v>
      </c>
      <c r="K65" s="7">
        <v>159000</v>
      </c>
      <c r="L65" s="7">
        <v>159000</v>
      </c>
      <c r="M65" s="3"/>
    </row>
    <row r="66" spans="1:13" ht="92.25" outlineLevel="2">
      <c r="A66" s="6" t="s">
        <v>294</v>
      </c>
      <c r="B66" s="6"/>
      <c r="C66" s="5" t="s">
        <v>293</v>
      </c>
      <c r="D66" s="6"/>
      <c r="E66" s="6"/>
      <c r="F66" s="6"/>
      <c r="G66" s="6"/>
      <c r="H66" s="6"/>
      <c r="I66" s="6"/>
      <c r="J66" s="7">
        <v>2201934.86</v>
      </c>
      <c r="K66" s="7">
        <v>779938.46</v>
      </c>
      <c r="L66" s="7">
        <v>779938.46</v>
      </c>
      <c r="M66" s="3"/>
    </row>
    <row r="67" spans="1:13" ht="26.25" outlineLevel="3">
      <c r="A67" s="6" t="s">
        <v>296</v>
      </c>
      <c r="B67" s="6"/>
      <c r="C67" s="5" t="s">
        <v>295</v>
      </c>
      <c r="D67" s="6"/>
      <c r="E67" s="6"/>
      <c r="F67" s="6"/>
      <c r="G67" s="6"/>
      <c r="H67" s="6"/>
      <c r="I67" s="6"/>
      <c r="J67" s="7">
        <v>859151.03</v>
      </c>
      <c r="K67" s="7">
        <v>120020</v>
      </c>
      <c r="L67" s="7">
        <v>120020</v>
      </c>
      <c r="M67" s="3"/>
    </row>
    <row r="68" spans="1:13" ht="52.5" outlineLevel="4">
      <c r="A68" s="6" t="s">
        <v>296</v>
      </c>
      <c r="B68" s="6" t="s">
        <v>222</v>
      </c>
      <c r="C68" s="5" t="s">
        <v>221</v>
      </c>
      <c r="D68" s="6"/>
      <c r="E68" s="6"/>
      <c r="F68" s="6"/>
      <c r="G68" s="6"/>
      <c r="H68" s="6"/>
      <c r="I68" s="6"/>
      <c r="J68" s="7">
        <v>859151.03</v>
      </c>
      <c r="K68" s="7">
        <v>120020</v>
      </c>
      <c r="L68" s="7">
        <v>120020</v>
      </c>
      <c r="M68" s="3"/>
    </row>
    <row r="69" spans="1:13" ht="39" outlineLevel="3">
      <c r="A69" s="6" t="s">
        <v>298</v>
      </c>
      <c r="B69" s="6"/>
      <c r="C69" s="5" t="s">
        <v>297</v>
      </c>
      <c r="D69" s="6"/>
      <c r="E69" s="6"/>
      <c r="F69" s="6"/>
      <c r="G69" s="6"/>
      <c r="H69" s="6"/>
      <c r="I69" s="6"/>
      <c r="J69" s="7">
        <v>553979.6</v>
      </c>
      <c r="K69" s="7">
        <v>187483.2</v>
      </c>
      <c r="L69" s="7">
        <v>187483.2</v>
      </c>
      <c r="M69" s="3"/>
    </row>
    <row r="70" spans="1:13" ht="52.5" outlineLevel="4">
      <c r="A70" s="6" t="s">
        <v>298</v>
      </c>
      <c r="B70" s="6" t="s">
        <v>222</v>
      </c>
      <c r="C70" s="5" t="s">
        <v>221</v>
      </c>
      <c r="D70" s="6"/>
      <c r="E70" s="6"/>
      <c r="F70" s="6"/>
      <c r="G70" s="6"/>
      <c r="H70" s="6"/>
      <c r="I70" s="6"/>
      <c r="J70" s="7">
        <v>553979.6</v>
      </c>
      <c r="K70" s="7">
        <v>187483.2</v>
      </c>
      <c r="L70" s="7">
        <v>187483.2</v>
      </c>
      <c r="M70" s="3"/>
    </row>
    <row r="71" spans="1:13" ht="52.5" outlineLevel="3">
      <c r="A71" s="6" t="s">
        <v>300</v>
      </c>
      <c r="B71" s="6"/>
      <c r="C71" s="5" t="s">
        <v>299</v>
      </c>
      <c r="D71" s="6"/>
      <c r="E71" s="6"/>
      <c r="F71" s="6"/>
      <c r="G71" s="6"/>
      <c r="H71" s="6"/>
      <c r="I71" s="6"/>
      <c r="J71" s="7">
        <v>607872.7</v>
      </c>
      <c r="K71" s="7">
        <v>241503.73</v>
      </c>
      <c r="L71" s="7">
        <v>241503.73</v>
      </c>
      <c r="M71" s="3"/>
    </row>
    <row r="72" spans="1:13" ht="52.5" outlineLevel="4">
      <c r="A72" s="6" t="s">
        <v>300</v>
      </c>
      <c r="B72" s="6" t="s">
        <v>222</v>
      </c>
      <c r="C72" s="5" t="s">
        <v>221</v>
      </c>
      <c r="D72" s="6"/>
      <c r="E72" s="6"/>
      <c r="F72" s="6"/>
      <c r="G72" s="6"/>
      <c r="H72" s="6"/>
      <c r="I72" s="6"/>
      <c r="J72" s="7">
        <v>607872.7</v>
      </c>
      <c r="K72" s="7">
        <v>241503.73</v>
      </c>
      <c r="L72" s="7">
        <v>241503.73</v>
      </c>
      <c r="M72" s="3"/>
    </row>
    <row r="73" spans="1:13" ht="66" outlineLevel="3">
      <c r="A73" s="6" t="s">
        <v>302</v>
      </c>
      <c r="B73" s="6"/>
      <c r="C73" s="5" t="s">
        <v>301</v>
      </c>
      <c r="D73" s="6"/>
      <c r="E73" s="6"/>
      <c r="F73" s="6"/>
      <c r="G73" s="6"/>
      <c r="H73" s="6"/>
      <c r="I73" s="6"/>
      <c r="J73" s="7">
        <v>180931.53</v>
      </c>
      <c r="K73" s="7">
        <v>230931.53</v>
      </c>
      <c r="L73" s="7">
        <v>230931.53</v>
      </c>
      <c r="M73" s="3"/>
    </row>
    <row r="74" spans="1:13" ht="52.5" outlineLevel="4">
      <c r="A74" s="6" t="s">
        <v>302</v>
      </c>
      <c r="B74" s="6" t="s">
        <v>222</v>
      </c>
      <c r="C74" s="5" t="s">
        <v>221</v>
      </c>
      <c r="D74" s="6"/>
      <c r="E74" s="6"/>
      <c r="F74" s="6"/>
      <c r="G74" s="6"/>
      <c r="H74" s="6"/>
      <c r="I74" s="6"/>
      <c r="J74" s="7">
        <v>180931.53</v>
      </c>
      <c r="K74" s="7">
        <v>230931.53</v>
      </c>
      <c r="L74" s="7">
        <v>230931.53</v>
      </c>
      <c r="M74" s="3"/>
    </row>
    <row r="75" spans="1:13" ht="14.25" outlineLevel="1">
      <c r="A75" s="6" t="s">
        <v>304</v>
      </c>
      <c r="B75" s="6"/>
      <c r="C75" s="5" t="s">
        <v>303</v>
      </c>
      <c r="D75" s="6"/>
      <c r="E75" s="6"/>
      <c r="F75" s="6"/>
      <c r="G75" s="6"/>
      <c r="H75" s="6"/>
      <c r="I75" s="6"/>
      <c r="J75" s="7">
        <v>2335775.52</v>
      </c>
      <c r="K75" s="7">
        <v>2335775.52</v>
      </c>
      <c r="L75" s="7">
        <v>2335775.52</v>
      </c>
      <c r="M75" s="3"/>
    </row>
    <row r="76" spans="1:13" ht="26.25" outlineLevel="2">
      <c r="A76" s="6" t="s">
        <v>306</v>
      </c>
      <c r="B76" s="6"/>
      <c r="C76" s="5" t="s">
        <v>305</v>
      </c>
      <c r="D76" s="6"/>
      <c r="E76" s="6"/>
      <c r="F76" s="6"/>
      <c r="G76" s="6"/>
      <c r="H76" s="6"/>
      <c r="I76" s="6"/>
      <c r="J76" s="7">
        <v>2335775.52</v>
      </c>
      <c r="K76" s="7">
        <v>2335775.52</v>
      </c>
      <c r="L76" s="7">
        <v>2335775.52</v>
      </c>
      <c r="M76" s="3"/>
    </row>
    <row r="77" spans="1:13" ht="52.5" outlineLevel="3">
      <c r="A77" s="6" t="s">
        <v>308</v>
      </c>
      <c r="B77" s="6"/>
      <c r="C77" s="5" t="s">
        <v>307</v>
      </c>
      <c r="D77" s="6"/>
      <c r="E77" s="6"/>
      <c r="F77" s="6"/>
      <c r="G77" s="6"/>
      <c r="H77" s="6"/>
      <c r="I77" s="6"/>
      <c r="J77" s="7">
        <v>2335775.52</v>
      </c>
      <c r="K77" s="7">
        <v>2335775.52</v>
      </c>
      <c r="L77" s="7">
        <v>2335775.52</v>
      </c>
      <c r="M77" s="3"/>
    </row>
    <row r="78" spans="1:13" ht="39" outlineLevel="4">
      <c r="A78" s="6" t="s">
        <v>308</v>
      </c>
      <c r="B78" s="6" t="s">
        <v>310</v>
      </c>
      <c r="C78" s="5" t="s">
        <v>309</v>
      </c>
      <c r="D78" s="6"/>
      <c r="E78" s="6"/>
      <c r="F78" s="6"/>
      <c r="G78" s="6"/>
      <c r="H78" s="6"/>
      <c r="I78" s="6"/>
      <c r="J78" s="7">
        <v>2228165.52</v>
      </c>
      <c r="K78" s="7">
        <v>2228315.52</v>
      </c>
      <c r="L78" s="7">
        <v>2228315.52</v>
      </c>
      <c r="M78" s="3"/>
    </row>
    <row r="79" spans="1:13" ht="52.5" outlineLevel="4">
      <c r="A79" s="6" t="s">
        <v>308</v>
      </c>
      <c r="B79" s="6" t="s">
        <v>222</v>
      </c>
      <c r="C79" s="5" t="s">
        <v>221</v>
      </c>
      <c r="D79" s="6"/>
      <c r="E79" s="6"/>
      <c r="F79" s="6"/>
      <c r="G79" s="6"/>
      <c r="H79" s="6"/>
      <c r="I79" s="6"/>
      <c r="J79" s="7">
        <v>107460</v>
      </c>
      <c r="K79" s="7">
        <v>107460</v>
      </c>
      <c r="L79" s="7">
        <v>107460</v>
      </c>
      <c r="M79" s="3"/>
    </row>
    <row r="80" spans="1:13" ht="26.25" outlineLevel="4">
      <c r="A80" s="6" t="s">
        <v>308</v>
      </c>
      <c r="B80" s="6" t="s">
        <v>312</v>
      </c>
      <c r="C80" s="5" t="s">
        <v>311</v>
      </c>
      <c r="D80" s="6"/>
      <c r="E80" s="6"/>
      <c r="F80" s="6"/>
      <c r="G80" s="6"/>
      <c r="H80" s="6"/>
      <c r="I80" s="6"/>
      <c r="J80" s="7">
        <v>150</v>
      </c>
      <c r="K80" s="7">
        <v>0</v>
      </c>
      <c r="L80" s="7">
        <v>0</v>
      </c>
      <c r="M80" s="3"/>
    </row>
    <row r="81" spans="1:13" ht="92.25">
      <c r="A81" s="6" t="s">
        <v>314</v>
      </c>
      <c r="B81" s="6"/>
      <c r="C81" s="5" t="s">
        <v>313</v>
      </c>
      <c r="D81" s="6"/>
      <c r="E81" s="6"/>
      <c r="F81" s="6"/>
      <c r="G81" s="6"/>
      <c r="H81" s="6"/>
      <c r="I81" s="6"/>
      <c r="J81" s="7">
        <v>1421000</v>
      </c>
      <c r="K81" s="7">
        <v>4149800</v>
      </c>
      <c r="L81" s="7">
        <v>582000</v>
      </c>
      <c r="M81" s="3"/>
    </row>
    <row r="82" spans="1:13" ht="78.75" outlineLevel="1">
      <c r="A82" s="6" t="s">
        <v>316</v>
      </c>
      <c r="B82" s="6"/>
      <c r="C82" s="5" t="s">
        <v>315</v>
      </c>
      <c r="D82" s="6"/>
      <c r="E82" s="6"/>
      <c r="F82" s="6"/>
      <c r="G82" s="6"/>
      <c r="H82" s="6"/>
      <c r="I82" s="6"/>
      <c r="J82" s="7">
        <v>839000</v>
      </c>
      <c r="K82" s="7">
        <v>3567800</v>
      </c>
      <c r="L82" s="7">
        <v>0</v>
      </c>
      <c r="M82" s="3"/>
    </row>
    <row r="83" spans="1:13" ht="78.75" outlineLevel="2">
      <c r="A83" s="6" t="s">
        <v>318</v>
      </c>
      <c r="B83" s="6"/>
      <c r="C83" s="5" t="s">
        <v>317</v>
      </c>
      <c r="D83" s="6"/>
      <c r="E83" s="6"/>
      <c r="F83" s="6"/>
      <c r="G83" s="6"/>
      <c r="H83" s="6"/>
      <c r="I83" s="6"/>
      <c r="J83" s="7">
        <v>839000</v>
      </c>
      <c r="K83" s="7">
        <v>3567800</v>
      </c>
      <c r="L83" s="7">
        <v>0</v>
      </c>
      <c r="M83" s="3"/>
    </row>
    <row r="84" spans="1:13" ht="105" outlineLevel="3">
      <c r="A84" s="6" t="s">
        <v>320</v>
      </c>
      <c r="B84" s="6"/>
      <c r="C84" s="5" t="s">
        <v>319</v>
      </c>
      <c r="D84" s="6"/>
      <c r="E84" s="6"/>
      <c r="F84" s="6"/>
      <c r="G84" s="6"/>
      <c r="H84" s="6"/>
      <c r="I84" s="6"/>
      <c r="J84" s="7">
        <v>839000</v>
      </c>
      <c r="K84" s="7">
        <v>1189300</v>
      </c>
      <c r="L84" s="7">
        <v>0</v>
      </c>
      <c r="M84" s="3"/>
    </row>
    <row r="85" spans="1:13" ht="14.25" outlineLevel="4">
      <c r="A85" s="6" t="s">
        <v>320</v>
      </c>
      <c r="B85" s="6" t="s">
        <v>322</v>
      </c>
      <c r="C85" s="5" t="s">
        <v>321</v>
      </c>
      <c r="D85" s="6"/>
      <c r="E85" s="6"/>
      <c r="F85" s="6"/>
      <c r="G85" s="6"/>
      <c r="H85" s="6"/>
      <c r="I85" s="6"/>
      <c r="J85" s="7">
        <v>839000</v>
      </c>
      <c r="K85" s="7">
        <v>1189300</v>
      </c>
      <c r="L85" s="7">
        <v>0</v>
      </c>
      <c r="M85" s="3"/>
    </row>
    <row r="86" spans="1:13" ht="118.5" outlineLevel="3">
      <c r="A86" s="6" t="s">
        <v>324</v>
      </c>
      <c r="B86" s="6"/>
      <c r="C86" s="5" t="s">
        <v>323</v>
      </c>
      <c r="D86" s="6"/>
      <c r="E86" s="6"/>
      <c r="F86" s="6"/>
      <c r="G86" s="6"/>
      <c r="H86" s="6"/>
      <c r="I86" s="6"/>
      <c r="J86" s="7">
        <v>0</v>
      </c>
      <c r="K86" s="7">
        <v>2378500</v>
      </c>
      <c r="L86" s="7">
        <v>0</v>
      </c>
      <c r="M86" s="3"/>
    </row>
    <row r="87" spans="1:13" ht="14.25" outlineLevel="4">
      <c r="A87" s="6" t="s">
        <v>324</v>
      </c>
      <c r="B87" s="6" t="s">
        <v>322</v>
      </c>
      <c r="C87" s="5" t="s">
        <v>321</v>
      </c>
      <c r="D87" s="6"/>
      <c r="E87" s="6"/>
      <c r="F87" s="6"/>
      <c r="G87" s="6"/>
      <c r="H87" s="6"/>
      <c r="I87" s="6"/>
      <c r="J87" s="7">
        <v>0</v>
      </c>
      <c r="K87" s="7">
        <v>2378500</v>
      </c>
      <c r="L87" s="7">
        <v>0</v>
      </c>
      <c r="M87" s="3"/>
    </row>
    <row r="88" spans="1:13" ht="78.75" outlineLevel="1">
      <c r="A88" s="6" t="s">
        <v>326</v>
      </c>
      <c r="B88" s="6"/>
      <c r="C88" s="5" t="s">
        <v>325</v>
      </c>
      <c r="D88" s="6"/>
      <c r="E88" s="6"/>
      <c r="F88" s="6"/>
      <c r="G88" s="6"/>
      <c r="H88" s="6"/>
      <c r="I88" s="6"/>
      <c r="J88" s="7">
        <v>282000</v>
      </c>
      <c r="K88" s="7">
        <v>282000</v>
      </c>
      <c r="L88" s="7">
        <v>282000</v>
      </c>
      <c r="M88" s="3"/>
    </row>
    <row r="89" spans="1:13" ht="39" outlineLevel="2">
      <c r="A89" s="6" t="s">
        <v>328</v>
      </c>
      <c r="B89" s="6"/>
      <c r="C89" s="5" t="s">
        <v>327</v>
      </c>
      <c r="D89" s="6"/>
      <c r="E89" s="6"/>
      <c r="F89" s="6"/>
      <c r="G89" s="6"/>
      <c r="H89" s="6"/>
      <c r="I89" s="6"/>
      <c r="J89" s="7">
        <v>126000</v>
      </c>
      <c r="K89" s="7">
        <v>126000</v>
      </c>
      <c r="L89" s="7">
        <v>126000</v>
      </c>
      <c r="M89" s="3"/>
    </row>
    <row r="90" spans="1:13" ht="78.75" outlineLevel="3">
      <c r="A90" s="6" t="s">
        <v>330</v>
      </c>
      <c r="B90" s="6"/>
      <c r="C90" s="5" t="s">
        <v>329</v>
      </c>
      <c r="D90" s="6"/>
      <c r="E90" s="6"/>
      <c r="F90" s="6"/>
      <c r="G90" s="6"/>
      <c r="H90" s="6"/>
      <c r="I90" s="6"/>
      <c r="J90" s="7">
        <v>108000</v>
      </c>
      <c r="K90" s="7">
        <v>108000</v>
      </c>
      <c r="L90" s="7">
        <v>108000</v>
      </c>
      <c r="M90" s="3"/>
    </row>
    <row r="91" spans="1:13" ht="39" outlineLevel="4">
      <c r="A91" s="6" t="s">
        <v>330</v>
      </c>
      <c r="B91" s="6" t="s">
        <v>278</v>
      </c>
      <c r="C91" s="5" t="s">
        <v>277</v>
      </c>
      <c r="D91" s="6"/>
      <c r="E91" s="6"/>
      <c r="F91" s="6"/>
      <c r="G91" s="6"/>
      <c r="H91" s="6"/>
      <c r="I91" s="6"/>
      <c r="J91" s="7">
        <v>108000</v>
      </c>
      <c r="K91" s="7">
        <v>108000</v>
      </c>
      <c r="L91" s="7">
        <v>108000</v>
      </c>
      <c r="M91" s="3"/>
    </row>
    <row r="92" spans="1:13" ht="66" outlineLevel="3">
      <c r="A92" s="6" t="s">
        <v>332</v>
      </c>
      <c r="B92" s="6"/>
      <c r="C92" s="5" t="s">
        <v>331</v>
      </c>
      <c r="D92" s="6"/>
      <c r="E92" s="6"/>
      <c r="F92" s="6"/>
      <c r="G92" s="6"/>
      <c r="H92" s="6"/>
      <c r="I92" s="6"/>
      <c r="J92" s="7">
        <v>18000</v>
      </c>
      <c r="K92" s="7">
        <v>18000</v>
      </c>
      <c r="L92" s="7">
        <v>18000</v>
      </c>
      <c r="M92" s="3"/>
    </row>
    <row r="93" spans="1:13" ht="14.25" outlineLevel="4">
      <c r="A93" s="6" t="s">
        <v>332</v>
      </c>
      <c r="B93" s="6" t="s">
        <v>334</v>
      </c>
      <c r="C93" s="5" t="s">
        <v>333</v>
      </c>
      <c r="D93" s="6"/>
      <c r="E93" s="6"/>
      <c r="F93" s="6"/>
      <c r="G93" s="6"/>
      <c r="H93" s="6"/>
      <c r="I93" s="6"/>
      <c r="J93" s="7">
        <v>18000</v>
      </c>
      <c r="K93" s="7">
        <v>18000</v>
      </c>
      <c r="L93" s="7">
        <v>18000</v>
      </c>
      <c r="M93" s="3"/>
    </row>
    <row r="94" spans="1:13" ht="52.5" outlineLevel="2">
      <c r="A94" s="6" t="s">
        <v>336</v>
      </c>
      <c r="B94" s="6"/>
      <c r="C94" s="5" t="s">
        <v>335</v>
      </c>
      <c r="D94" s="6"/>
      <c r="E94" s="6"/>
      <c r="F94" s="6"/>
      <c r="G94" s="6"/>
      <c r="H94" s="6"/>
      <c r="I94" s="6"/>
      <c r="J94" s="7">
        <v>156000</v>
      </c>
      <c r="K94" s="7">
        <v>156000</v>
      </c>
      <c r="L94" s="7">
        <v>156000</v>
      </c>
      <c r="M94" s="3"/>
    </row>
    <row r="95" spans="1:13" ht="78.75" outlineLevel="3">
      <c r="A95" s="6" t="s">
        <v>338</v>
      </c>
      <c r="B95" s="6"/>
      <c r="C95" s="5" t="s">
        <v>337</v>
      </c>
      <c r="D95" s="6"/>
      <c r="E95" s="6"/>
      <c r="F95" s="6"/>
      <c r="G95" s="6"/>
      <c r="H95" s="6"/>
      <c r="I95" s="6"/>
      <c r="J95" s="7">
        <v>30000</v>
      </c>
      <c r="K95" s="7">
        <v>30000</v>
      </c>
      <c r="L95" s="7">
        <v>30000</v>
      </c>
      <c r="M95" s="3"/>
    </row>
    <row r="96" spans="1:13" ht="39" outlineLevel="4">
      <c r="A96" s="6" t="s">
        <v>338</v>
      </c>
      <c r="B96" s="6" t="s">
        <v>278</v>
      </c>
      <c r="C96" s="5" t="s">
        <v>277</v>
      </c>
      <c r="D96" s="6"/>
      <c r="E96" s="6"/>
      <c r="F96" s="6"/>
      <c r="G96" s="6"/>
      <c r="H96" s="6"/>
      <c r="I96" s="6"/>
      <c r="J96" s="7">
        <v>30000</v>
      </c>
      <c r="K96" s="7">
        <v>30000</v>
      </c>
      <c r="L96" s="7">
        <v>30000</v>
      </c>
      <c r="M96" s="3"/>
    </row>
    <row r="97" spans="1:13" ht="66" outlineLevel="3">
      <c r="A97" s="6" t="s">
        <v>340</v>
      </c>
      <c r="B97" s="6"/>
      <c r="C97" s="5" t="s">
        <v>339</v>
      </c>
      <c r="D97" s="6"/>
      <c r="E97" s="6"/>
      <c r="F97" s="6"/>
      <c r="G97" s="6"/>
      <c r="H97" s="6"/>
      <c r="I97" s="6"/>
      <c r="J97" s="7">
        <v>126000</v>
      </c>
      <c r="K97" s="7">
        <v>126000</v>
      </c>
      <c r="L97" s="7">
        <v>126000</v>
      </c>
      <c r="M97" s="3"/>
    </row>
    <row r="98" spans="1:13" ht="14.25" outlineLevel="4">
      <c r="A98" s="6" t="s">
        <v>340</v>
      </c>
      <c r="B98" s="6" t="s">
        <v>334</v>
      </c>
      <c r="C98" s="5" t="s">
        <v>333</v>
      </c>
      <c r="D98" s="6"/>
      <c r="E98" s="6"/>
      <c r="F98" s="6"/>
      <c r="G98" s="6"/>
      <c r="H98" s="6"/>
      <c r="I98" s="6"/>
      <c r="J98" s="7">
        <v>126000</v>
      </c>
      <c r="K98" s="7">
        <v>126000</v>
      </c>
      <c r="L98" s="7">
        <v>126000</v>
      </c>
      <c r="M98" s="3"/>
    </row>
    <row r="99" spans="1:13" ht="52.5" outlineLevel="1">
      <c r="A99" s="6" t="s">
        <v>342</v>
      </c>
      <c r="B99" s="6"/>
      <c r="C99" s="5" t="s">
        <v>341</v>
      </c>
      <c r="D99" s="6"/>
      <c r="E99" s="6"/>
      <c r="F99" s="6"/>
      <c r="G99" s="6"/>
      <c r="H99" s="6"/>
      <c r="I99" s="6"/>
      <c r="J99" s="7">
        <v>300000</v>
      </c>
      <c r="K99" s="7">
        <v>300000</v>
      </c>
      <c r="L99" s="7">
        <v>300000</v>
      </c>
      <c r="M99" s="3"/>
    </row>
    <row r="100" spans="1:13" ht="92.25" outlineLevel="2">
      <c r="A100" s="6" t="s">
        <v>344</v>
      </c>
      <c r="B100" s="6"/>
      <c r="C100" s="5" t="s">
        <v>343</v>
      </c>
      <c r="D100" s="6"/>
      <c r="E100" s="6"/>
      <c r="F100" s="6"/>
      <c r="G100" s="6"/>
      <c r="H100" s="6"/>
      <c r="I100" s="6"/>
      <c r="J100" s="7">
        <v>300000</v>
      </c>
      <c r="K100" s="7">
        <v>300000</v>
      </c>
      <c r="L100" s="7">
        <v>300000</v>
      </c>
      <c r="M100" s="3"/>
    </row>
    <row r="101" spans="1:13" ht="39" outlineLevel="3">
      <c r="A101" s="6" t="s">
        <v>346</v>
      </c>
      <c r="B101" s="6"/>
      <c r="C101" s="5" t="s">
        <v>345</v>
      </c>
      <c r="D101" s="6"/>
      <c r="E101" s="6"/>
      <c r="F101" s="6"/>
      <c r="G101" s="6"/>
      <c r="H101" s="6"/>
      <c r="I101" s="6"/>
      <c r="J101" s="7">
        <v>300000</v>
      </c>
      <c r="K101" s="7">
        <v>300000</v>
      </c>
      <c r="L101" s="7">
        <v>300000</v>
      </c>
      <c r="M101" s="3"/>
    </row>
    <row r="102" spans="1:13" ht="78.75" outlineLevel="4">
      <c r="A102" s="6" t="s">
        <v>346</v>
      </c>
      <c r="B102" s="6" t="s">
        <v>348</v>
      </c>
      <c r="C102" s="5" t="s">
        <v>347</v>
      </c>
      <c r="D102" s="6"/>
      <c r="E102" s="6"/>
      <c r="F102" s="6"/>
      <c r="G102" s="6"/>
      <c r="H102" s="6"/>
      <c r="I102" s="6"/>
      <c r="J102" s="7">
        <v>300000</v>
      </c>
      <c r="K102" s="7">
        <v>300000</v>
      </c>
      <c r="L102" s="7">
        <v>300000</v>
      </c>
      <c r="M102" s="3"/>
    </row>
    <row r="103" spans="1:13" ht="66">
      <c r="A103" s="6" t="s">
        <v>350</v>
      </c>
      <c r="B103" s="6"/>
      <c r="C103" s="5" t="s">
        <v>349</v>
      </c>
      <c r="D103" s="6"/>
      <c r="E103" s="6"/>
      <c r="F103" s="6"/>
      <c r="G103" s="6"/>
      <c r="H103" s="6"/>
      <c r="I103" s="6"/>
      <c r="J103" s="7">
        <v>1917953.75</v>
      </c>
      <c r="K103" s="7">
        <v>1853153.75</v>
      </c>
      <c r="L103" s="7">
        <v>1853153.75</v>
      </c>
      <c r="M103" s="3"/>
    </row>
    <row r="104" spans="1:13" ht="66" outlineLevel="1">
      <c r="A104" s="6" t="s">
        <v>352</v>
      </c>
      <c r="B104" s="6"/>
      <c r="C104" s="5" t="s">
        <v>351</v>
      </c>
      <c r="D104" s="6"/>
      <c r="E104" s="6"/>
      <c r="F104" s="6"/>
      <c r="G104" s="6"/>
      <c r="H104" s="6"/>
      <c r="I104" s="6"/>
      <c r="J104" s="7">
        <v>1826153.75</v>
      </c>
      <c r="K104" s="7">
        <v>1761353.75</v>
      </c>
      <c r="L104" s="7">
        <v>1761353.75</v>
      </c>
      <c r="M104" s="3"/>
    </row>
    <row r="105" spans="1:13" ht="66" outlineLevel="2">
      <c r="A105" s="6" t="s">
        <v>354</v>
      </c>
      <c r="B105" s="6"/>
      <c r="C105" s="5" t="s">
        <v>353</v>
      </c>
      <c r="D105" s="6"/>
      <c r="E105" s="6"/>
      <c r="F105" s="6"/>
      <c r="G105" s="6"/>
      <c r="H105" s="6"/>
      <c r="I105" s="6"/>
      <c r="J105" s="7">
        <v>1826153.75</v>
      </c>
      <c r="K105" s="7">
        <v>1761353.75</v>
      </c>
      <c r="L105" s="7">
        <v>1761353.75</v>
      </c>
      <c r="M105" s="3"/>
    </row>
    <row r="106" spans="1:13" ht="26.25" outlineLevel="3">
      <c r="A106" s="6" t="s">
        <v>356</v>
      </c>
      <c r="B106" s="6"/>
      <c r="C106" s="5" t="s">
        <v>355</v>
      </c>
      <c r="D106" s="6"/>
      <c r="E106" s="6"/>
      <c r="F106" s="6"/>
      <c r="G106" s="6"/>
      <c r="H106" s="6"/>
      <c r="I106" s="6"/>
      <c r="J106" s="7">
        <v>1826153.75</v>
      </c>
      <c r="K106" s="7">
        <v>1761353.75</v>
      </c>
      <c r="L106" s="7">
        <v>1761353.75</v>
      </c>
      <c r="M106" s="3"/>
    </row>
    <row r="107" spans="1:13" ht="26.25" outlineLevel="4">
      <c r="A107" s="6" t="s">
        <v>356</v>
      </c>
      <c r="B107" s="6" t="s">
        <v>358</v>
      </c>
      <c r="C107" s="5" t="s">
        <v>357</v>
      </c>
      <c r="D107" s="6"/>
      <c r="E107" s="6"/>
      <c r="F107" s="6"/>
      <c r="G107" s="6"/>
      <c r="H107" s="6"/>
      <c r="I107" s="6"/>
      <c r="J107" s="7">
        <v>1615813.75</v>
      </c>
      <c r="K107" s="7">
        <v>1615813.75</v>
      </c>
      <c r="L107" s="7">
        <v>1615813.75</v>
      </c>
      <c r="M107" s="3"/>
    </row>
    <row r="108" spans="1:13" ht="52.5" outlineLevel="4">
      <c r="A108" s="6" t="s">
        <v>356</v>
      </c>
      <c r="B108" s="6" t="s">
        <v>222</v>
      </c>
      <c r="C108" s="5" t="s">
        <v>221</v>
      </c>
      <c r="D108" s="6"/>
      <c r="E108" s="6"/>
      <c r="F108" s="6"/>
      <c r="G108" s="6"/>
      <c r="H108" s="6"/>
      <c r="I108" s="6"/>
      <c r="J108" s="7">
        <v>210340</v>
      </c>
      <c r="K108" s="7">
        <v>145540</v>
      </c>
      <c r="L108" s="7">
        <v>145540</v>
      </c>
      <c r="M108" s="3"/>
    </row>
    <row r="109" spans="1:13" ht="52.5" outlineLevel="1">
      <c r="A109" s="6" t="s">
        <v>360</v>
      </c>
      <c r="B109" s="6"/>
      <c r="C109" s="5" t="s">
        <v>359</v>
      </c>
      <c r="D109" s="6"/>
      <c r="E109" s="6"/>
      <c r="F109" s="6"/>
      <c r="G109" s="6"/>
      <c r="H109" s="6"/>
      <c r="I109" s="6"/>
      <c r="J109" s="7">
        <v>91800</v>
      </c>
      <c r="K109" s="7">
        <v>91800</v>
      </c>
      <c r="L109" s="7">
        <v>91800</v>
      </c>
      <c r="M109" s="3"/>
    </row>
    <row r="110" spans="1:13" ht="26.25" outlineLevel="2">
      <c r="A110" s="6" t="s">
        <v>362</v>
      </c>
      <c r="B110" s="6"/>
      <c r="C110" s="5" t="s">
        <v>361</v>
      </c>
      <c r="D110" s="6"/>
      <c r="E110" s="6"/>
      <c r="F110" s="6"/>
      <c r="G110" s="6"/>
      <c r="H110" s="6"/>
      <c r="I110" s="6"/>
      <c r="J110" s="7">
        <v>91800</v>
      </c>
      <c r="K110" s="7">
        <v>91800</v>
      </c>
      <c r="L110" s="7">
        <v>91800</v>
      </c>
      <c r="M110" s="3"/>
    </row>
    <row r="111" spans="1:13" ht="78.75" outlineLevel="3">
      <c r="A111" s="6" t="s">
        <v>364</v>
      </c>
      <c r="B111" s="6"/>
      <c r="C111" s="5" t="s">
        <v>363</v>
      </c>
      <c r="D111" s="6"/>
      <c r="E111" s="6"/>
      <c r="F111" s="6"/>
      <c r="G111" s="6"/>
      <c r="H111" s="6"/>
      <c r="I111" s="6"/>
      <c r="J111" s="7">
        <v>91800</v>
      </c>
      <c r="K111" s="7">
        <v>91800</v>
      </c>
      <c r="L111" s="7">
        <v>91800</v>
      </c>
      <c r="M111" s="3"/>
    </row>
    <row r="112" spans="1:13" ht="52.5" outlineLevel="4">
      <c r="A112" s="6" t="s">
        <v>364</v>
      </c>
      <c r="B112" s="6" t="s">
        <v>222</v>
      </c>
      <c r="C112" s="5" t="s">
        <v>221</v>
      </c>
      <c r="D112" s="6"/>
      <c r="E112" s="6"/>
      <c r="F112" s="6"/>
      <c r="G112" s="6"/>
      <c r="H112" s="6"/>
      <c r="I112" s="6"/>
      <c r="J112" s="7">
        <v>91800</v>
      </c>
      <c r="K112" s="7">
        <v>91800</v>
      </c>
      <c r="L112" s="7">
        <v>91800</v>
      </c>
      <c r="M112" s="3"/>
    </row>
    <row r="113" spans="1:13" ht="66">
      <c r="A113" s="6" t="s">
        <v>366</v>
      </c>
      <c r="B113" s="6"/>
      <c r="C113" s="5" t="s">
        <v>365</v>
      </c>
      <c r="D113" s="6"/>
      <c r="E113" s="6"/>
      <c r="F113" s="6"/>
      <c r="G113" s="6"/>
      <c r="H113" s="6"/>
      <c r="I113" s="6"/>
      <c r="J113" s="7">
        <v>150000</v>
      </c>
      <c r="K113" s="7">
        <v>150000</v>
      </c>
      <c r="L113" s="7">
        <v>150000</v>
      </c>
      <c r="M113" s="3"/>
    </row>
    <row r="114" spans="1:13" ht="26.25" outlineLevel="1">
      <c r="A114" s="6" t="s">
        <v>368</v>
      </c>
      <c r="B114" s="6"/>
      <c r="C114" s="5" t="s">
        <v>367</v>
      </c>
      <c r="D114" s="6"/>
      <c r="E114" s="6"/>
      <c r="F114" s="6"/>
      <c r="G114" s="6"/>
      <c r="H114" s="6"/>
      <c r="I114" s="6"/>
      <c r="J114" s="7">
        <v>150000</v>
      </c>
      <c r="K114" s="7">
        <v>150000</v>
      </c>
      <c r="L114" s="7">
        <v>150000</v>
      </c>
      <c r="M114" s="3"/>
    </row>
    <row r="115" spans="1:13" ht="78.75" outlineLevel="2">
      <c r="A115" s="6" t="s">
        <v>370</v>
      </c>
      <c r="B115" s="6"/>
      <c r="C115" s="5" t="s">
        <v>369</v>
      </c>
      <c r="D115" s="6"/>
      <c r="E115" s="6"/>
      <c r="F115" s="6"/>
      <c r="G115" s="6"/>
      <c r="H115" s="6"/>
      <c r="I115" s="6"/>
      <c r="J115" s="7">
        <v>150000</v>
      </c>
      <c r="K115" s="7">
        <v>150000</v>
      </c>
      <c r="L115" s="7">
        <v>150000</v>
      </c>
      <c r="M115" s="3"/>
    </row>
    <row r="116" spans="1:13" ht="26.25" outlineLevel="3">
      <c r="A116" s="6" t="s">
        <v>372</v>
      </c>
      <c r="B116" s="6"/>
      <c r="C116" s="5" t="s">
        <v>371</v>
      </c>
      <c r="D116" s="6"/>
      <c r="E116" s="6"/>
      <c r="F116" s="6"/>
      <c r="G116" s="6"/>
      <c r="H116" s="6"/>
      <c r="I116" s="6"/>
      <c r="J116" s="7">
        <v>52000</v>
      </c>
      <c r="K116" s="7">
        <v>52000</v>
      </c>
      <c r="L116" s="7">
        <v>52000</v>
      </c>
      <c r="M116" s="3"/>
    </row>
    <row r="117" spans="1:13" ht="26.25" outlineLevel="4">
      <c r="A117" s="6" t="s">
        <v>372</v>
      </c>
      <c r="B117" s="6" t="s">
        <v>358</v>
      </c>
      <c r="C117" s="5" t="s">
        <v>357</v>
      </c>
      <c r="D117" s="6"/>
      <c r="E117" s="6"/>
      <c r="F117" s="6"/>
      <c r="G117" s="6"/>
      <c r="H117" s="6"/>
      <c r="I117" s="6"/>
      <c r="J117" s="7">
        <v>52000</v>
      </c>
      <c r="K117" s="7">
        <v>52000</v>
      </c>
      <c r="L117" s="7">
        <v>52000</v>
      </c>
      <c r="M117" s="3"/>
    </row>
    <row r="118" spans="1:13" ht="52.5" outlineLevel="3">
      <c r="A118" s="6" t="s">
        <v>374</v>
      </c>
      <c r="B118" s="6"/>
      <c r="C118" s="5" t="s">
        <v>373</v>
      </c>
      <c r="D118" s="6"/>
      <c r="E118" s="6"/>
      <c r="F118" s="6"/>
      <c r="G118" s="6"/>
      <c r="H118" s="6"/>
      <c r="I118" s="6"/>
      <c r="J118" s="7">
        <v>98000</v>
      </c>
      <c r="K118" s="7">
        <v>98000</v>
      </c>
      <c r="L118" s="7">
        <v>98000</v>
      </c>
      <c r="M118" s="3"/>
    </row>
    <row r="119" spans="1:13" ht="26.25" outlineLevel="4">
      <c r="A119" s="6" t="s">
        <v>374</v>
      </c>
      <c r="B119" s="6" t="s">
        <v>358</v>
      </c>
      <c r="C119" s="5" t="s">
        <v>357</v>
      </c>
      <c r="D119" s="6"/>
      <c r="E119" s="6"/>
      <c r="F119" s="6"/>
      <c r="G119" s="6"/>
      <c r="H119" s="6"/>
      <c r="I119" s="6"/>
      <c r="J119" s="7">
        <v>45500</v>
      </c>
      <c r="K119" s="7">
        <v>44000</v>
      </c>
      <c r="L119" s="7">
        <v>44000</v>
      </c>
      <c r="M119" s="3"/>
    </row>
    <row r="120" spans="1:13" ht="26.25" outlineLevel="4">
      <c r="A120" s="6" t="s">
        <v>374</v>
      </c>
      <c r="B120" s="6" t="s">
        <v>376</v>
      </c>
      <c r="C120" s="5" t="s">
        <v>375</v>
      </c>
      <c r="D120" s="6"/>
      <c r="E120" s="6"/>
      <c r="F120" s="6"/>
      <c r="G120" s="6"/>
      <c r="H120" s="6"/>
      <c r="I120" s="6"/>
      <c r="J120" s="7">
        <v>52500</v>
      </c>
      <c r="K120" s="7">
        <v>54000</v>
      </c>
      <c r="L120" s="7">
        <v>54000</v>
      </c>
      <c r="M120" s="3"/>
    </row>
    <row r="121" spans="1:13" ht="52.5">
      <c r="A121" s="6" t="s">
        <v>378</v>
      </c>
      <c r="B121" s="6"/>
      <c r="C121" s="5" t="s">
        <v>377</v>
      </c>
      <c r="D121" s="6"/>
      <c r="E121" s="6"/>
      <c r="F121" s="6"/>
      <c r="G121" s="6"/>
      <c r="H121" s="6"/>
      <c r="I121" s="6"/>
      <c r="J121" s="7">
        <v>5388000</v>
      </c>
      <c r="K121" s="7">
        <v>938000</v>
      </c>
      <c r="L121" s="7">
        <v>938000</v>
      </c>
      <c r="M121" s="3"/>
    </row>
    <row r="122" spans="1:13" ht="52.5" outlineLevel="1">
      <c r="A122" s="6" t="s">
        <v>380</v>
      </c>
      <c r="B122" s="6"/>
      <c r="C122" s="5" t="s">
        <v>379</v>
      </c>
      <c r="D122" s="6"/>
      <c r="E122" s="6"/>
      <c r="F122" s="6"/>
      <c r="G122" s="6"/>
      <c r="H122" s="6"/>
      <c r="I122" s="6"/>
      <c r="J122" s="7">
        <v>727600</v>
      </c>
      <c r="K122" s="7">
        <v>615000</v>
      </c>
      <c r="L122" s="7">
        <v>615000</v>
      </c>
      <c r="M122" s="3"/>
    </row>
    <row r="123" spans="1:13" ht="78.75" outlineLevel="2">
      <c r="A123" s="6" t="s">
        <v>382</v>
      </c>
      <c r="B123" s="6"/>
      <c r="C123" s="5" t="s">
        <v>381</v>
      </c>
      <c r="D123" s="6"/>
      <c r="E123" s="6"/>
      <c r="F123" s="6"/>
      <c r="G123" s="6"/>
      <c r="H123" s="6"/>
      <c r="I123" s="6"/>
      <c r="J123" s="7">
        <v>163000</v>
      </c>
      <c r="K123" s="7">
        <v>163000</v>
      </c>
      <c r="L123" s="7">
        <v>163000</v>
      </c>
      <c r="M123" s="3"/>
    </row>
    <row r="124" spans="1:13" ht="92.25" outlineLevel="3">
      <c r="A124" s="6" t="s">
        <v>384</v>
      </c>
      <c r="B124" s="6"/>
      <c r="C124" s="5" t="s">
        <v>383</v>
      </c>
      <c r="D124" s="6"/>
      <c r="E124" s="6"/>
      <c r="F124" s="6"/>
      <c r="G124" s="6"/>
      <c r="H124" s="6"/>
      <c r="I124" s="6"/>
      <c r="J124" s="7">
        <v>133000</v>
      </c>
      <c r="K124" s="7">
        <v>133000</v>
      </c>
      <c r="L124" s="7">
        <v>133000</v>
      </c>
      <c r="M124" s="3"/>
    </row>
    <row r="125" spans="1:13" ht="52.5" outlineLevel="4">
      <c r="A125" s="6" t="s">
        <v>384</v>
      </c>
      <c r="B125" s="6" t="s">
        <v>222</v>
      </c>
      <c r="C125" s="5" t="s">
        <v>221</v>
      </c>
      <c r="D125" s="6"/>
      <c r="E125" s="6"/>
      <c r="F125" s="6"/>
      <c r="G125" s="6"/>
      <c r="H125" s="6"/>
      <c r="I125" s="6"/>
      <c r="J125" s="7">
        <v>133000</v>
      </c>
      <c r="K125" s="7">
        <v>133000</v>
      </c>
      <c r="L125" s="7">
        <v>133000</v>
      </c>
      <c r="M125" s="3"/>
    </row>
    <row r="126" spans="1:13" ht="78.75" outlineLevel="3">
      <c r="A126" s="6" t="s">
        <v>386</v>
      </c>
      <c r="B126" s="6"/>
      <c r="C126" s="5" t="s">
        <v>385</v>
      </c>
      <c r="D126" s="6"/>
      <c r="E126" s="6"/>
      <c r="F126" s="6"/>
      <c r="G126" s="6"/>
      <c r="H126" s="6"/>
      <c r="I126" s="6"/>
      <c r="J126" s="7">
        <v>30000</v>
      </c>
      <c r="K126" s="7">
        <v>30000</v>
      </c>
      <c r="L126" s="7">
        <v>30000</v>
      </c>
      <c r="M126" s="3"/>
    </row>
    <row r="127" spans="1:13" ht="26.25" outlineLevel="4">
      <c r="A127" s="6" t="s">
        <v>386</v>
      </c>
      <c r="B127" s="6" t="s">
        <v>358</v>
      </c>
      <c r="C127" s="5" t="s">
        <v>357</v>
      </c>
      <c r="D127" s="6"/>
      <c r="E127" s="6"/>
      <c r="F127" s="6"/>
      <c r="G127" s="6"/>
      <c r="H127" s="6"/>
      <c r="I127" s="6"/>
      <c r="J127" s="7">
        <v>20000</v>
      </c>
      <c r="K127" s="7">
        <v>20000</v>
      </c>
      <c r="L127" s="7">
        <v>20000</v>
      </c>
      <c r="M127" s="3"/>
    </row>
    <row r="128" spans="1:13" ht="52.5" outlineLevel="4">
      <c r="A128" s="6" t="s">
        <v>386</v>
      </c>
      <c r="B128" s="6" t="s">
        <v>222</v>
      </c>
      <c r="C128" s="5" t="s">
        <v>221</v>
      </c>
      <c r="D128" s="6"/>
      <c r="E128" s="6"/>
      <c r="F128" s="6"/>
      <c r="G128" s="6"/>
      <c r="H128" s="6"/>
      <c r="I128" s="6"/>
      <c r="J128" s="7">
        <v>10000</v>
      </c>
      <c r="K128" s="7">
        <v>10000</v>
      </c>
      <c r="L128" s="7">
        <v>10000</v>
      </c>
      <c r="M128" s="3"/>
    </row>
    <row r="129" spans="1:13" ht="52.5" outlineLevel="2">
      <c r="A129" s="6" t="s">
        <v>388</v>
      </c>
      <c r="B129" s="6"/>
      <c r="C129" s="5" t="s">
        <v>387</v>
      </c>
      <c r="D129" s="6"/>
      <c r="E129" s="6"/>
      <c r="F129" s="6"/>
      <c r="G129" s="6"/>
      <c r="H129" s="6"/>
      <c r="I129" s="6"/>
      <c r="J129" s="7">
        <v>564600</v>
      </c>
      <c r="K129" s="7">
        <v>452000</v>
      </c>
      <c r="L129" s="7">
        <v>452000</v>
      </c>
      <c r="M129" s="3"/>
    </row>
    <row r="130" spans="1:13" ht="66" outlineLevel="3">
      <c r="A130" s="6" t="s">
        <v>390</v>
      </c>
      <c r="B130" s="6"/>
      <c r="C130" s="5" t="s">
        <v>389</v>
      </c>
      <c r="D130" s="6"/>
      <c r="E130" s="6"/>
      <c r="F130" s="6"/>
      <c r="G130" s="6"/>
      <c r="H130" s="6"/>
      <c r="I130" s="6"/>
      <c r="J130" s="7">
        <v>170000</v>
      </c>
      <c r="K130" s="7">
        <v>170000</v>
      </c>
      <c r="L130" s="7">
        <v>170000</v>
      </c>
      <c r="M130" s="3"/>
    </row>
    <row r="131" spans="1:13" ht="52.5" outlineLevel="4">
      <c r="A131" s="6" t="s">
        <v>390</v>
      </c>
      <c r="B131" s="6" t="s">
        <v>222</v>
      </c>
      <c r="C131" s="5" t="s">
        <v>221</v>
      </c>
      <c r="D131" s="6"/>
      <c r="E131" s="6"/>
      <c r="F131" s="6"/>
      <c r="G131" s="6"/>
      <c r="H131" s="6"/>
      <c r="I131" s="6"/>
      <c r="J131" s="7">
        <v>150000</v>
      </c>
      <c r="K131" s="7">
        <v>170000</v>
      </c>
      <c r="L131" s="7">
        <v>170000</v>
      </c>
      <c r="M131" s="3"/>
    </row>
    <row r="132" spans="1:13" ht="26.25" outlineLevel="4">
      <c r="A132" s="6" t="s">
        <v>390</v>
      </c>
      <c r="B132" s="6" t="s">
        <v>312</v>
      </c>
      <c r="C132" s="5" t="s">
        <v>311</v>
      </c>
      <c r="D132" s="6"/>
      <c r="E132" s="6"/>
      <c r="F132" s="6"/>
      <c r="G132" s="6"/>
      <c r="H132" s="6"/>
      <c r="I132" s="6"/>
      <c r="J132" s="7">
        <v>20000</v>
      </c>
      <c r="K132" s="7">
        <v>0</v>
      </c>
      <c r="L132" s="7">
        <v>0</v>
      </c>
      <c r="M132" s="3"/>
    </row>
    <row r="133" spans="1:13" ht="52.5" outlineLevel="3">
      <c r="A133" s="6" t="s">
        <v>392</v>
      </c>
      <c r="B133" s="6"/>
      <c r="C133" s="5" t="s">
        <v>391</v>
      </c>
      <c r="D133" s="6"/>
      <c r="E133" s="6"/>
      <c r="F133" s="6"/>
      <c r="G133" s="6"/>
      <c r="H133" s="6"/>
      <c r="I133" s="6"/>
      <c r="J133" s="7">
        <v>304600</v>
      </c>
      <c r="K133" s="7">
        <v>192000</v>
      </c>
      <c r="L133" s="7">
        <v>192000</v>
      </c>
      <c r="M133" s="3"/>
    </row>
    <row r="134" spans="1:13" ht="26.25" outlineLevel="4">
      <c r="A134" s="6" t="s">
        <v>392</v>
      </c>
      <c r="B134" s="6" t="s">
        <v>358</v>
      </c>
      <c r="C134" s="5" t="s">
        <v>357</v>
      </c>
      <c r="D134" s="6"/>
      <c r="E134" s="6"/>
      <c r="F134" s="6"/>
      <c r="G134" s="6"/>
      <c r="H134" s="6"/>
      <c r="I134" s="6"/>
      <c r="J134" s="7">
        <v>215050</v>
      </c>
      <c r="K134" s="7">
        <v>108850</v>
      </c>
      <c r="L134" s="7">
        <v>108850</v>
      </c>
      <c r="M134" s="3"/>
    </row>
    <row r="135" spans="1:13" ht="52.5" outlineLevel="4">
      <c r="A135" s="6" t="s">
        <v>392</v>
      </c>
      <c r="B135" s="6" t="s">
        <v>222</v>
      </c>
      <c r="C135" s="5" t="s">
        <v>221</v>
      </c>
      <c r="D135" s="6"/>
      <c r="E135" s="6"/>
      <c r="F135" s="6"/>
      <c r="G135" s="6"/>
      <c r="H135" s="6"/>
      <c r="I135" s="6"/>
      <c r="J135" s="7">
        <v>89550</v>
      </c>
      <c r="K135" s="7">
        <v>83150</v>
      </c>
      <c r="L135" s="7">
        <v>83150</v>
      </c>
      <c r="M135" s="3"/>
    </row>
    <row r="136" spans="1:13" ht="198" outlineLevel="3">
      <c r="A136" s="6" t="s">
        <v>394</v>
      </c>
      <c r="B136" s="6"/>
      <c r="C136" s="5" t="s">
        <v>393</v>
      </c>
      <c r="D136" s="6"/>
      <c r="E136" s="6"/>
      <c r="F136" s="6"/>
      <c r="G136" s="6"/>
      <c r="H136" s="6"/>
      <c r="I136" s="6"/>
      <c r="J136" s="7">
        <v>50000</v>
      </c>
      <c r="K136" s="7">
        <v>50000</v>
      </c>
      <c r="L136" s="7">
        <v>50000</v>
      </c>
      <c r="M136" s="3"/>
    </row>
    <row r="137" spans="1:13" ht="14.25" outlineLevel="4">
      <c r="A137" s="6" t="s">
        <v>394</v>
      </c>
      <c r="B137" s="6" t="s">
        <v>396</v>
      </c>
      <c r="C137" s="5" t="s">
        <v>395</v>
      </c>
      <c r="D137" s="6"/>
      <c r="E137" s="6"/>
      <c r="F137" s="6"/>
      <c r="G137" s="6"/>
      <c r="H137" s="6"/>
      <c r="I137" s="6"/>
      <c r="J137" s="7">
        <v>50000</v>
      </c>
      <c r="K137" s="7">
        <v>50000</v>
      </c>
      <c r="L137" s="7">
        <v>50000</v>
      </c>
      <c r="M137" s="3"/>
    </row>
    <row r="138" spans="1:13" ht="26.25" outlineLevel="3">
      <c r="A138" s="6" t="s">
        <v>398</v>
      </c>
      <c r="B138" s="6"/>
      <c r="C138" s="5" t="s">
        <v>397</v>
      </c>
      <c r="D138" s="6"/>
      <c r="E138" s="6"/>
      <c r="F138" s="6"/>
      <c r="G138" s="6"/>
      <c r="H138" s="6"/>
      <c r="I138" s="6"/>
      <c r="J138" s="7">
        <v>10000</v>
      </c>
      <c r="K138" s="7">
        <v>10000</v>
      </c>
      <c r="L138" s="7">
        <v>10000</v>
      </c>
      <c r="M138" s="3"/>
    </row>
    <row r="139" spans="1:13" ht="52.5" outlineLevel="4">
      <c r="A139" s="6" t="s">
        <v>398</v>
      </c>
      <c r="B139" s="6" t="s">
        <v>222</v>
      </c>
      <c r="C139" s="5" t="s">
        <v>221</v>
      </c>
      <c r="D139" s="6"/>
      <c r="E139" s="6"/>
      <c r="F139" s="6"/>
      <c r="G139" s="6"/>
      <c r="H139" s="6"/>
      <c r="I139" s="6"/>
      <c r="J139" s="7">
        <v>10000</v>
      </c>
      <c r="K139" s="7">
        <v>10000</v>
      </c>
      <c r="L139" s="7">
        <v>10000</v>
      </c>
      <c r="M139" s="3"/>
    </row>
    <row r="140" spans="1:13" ht="52.5" outlineLevel="3">
      <c r="A140" s="6" t="s">
        <v>400</v>
      </c>
      <c r="B140" s="6"/>
      <c r="C140" s="5" t="s">
        <v>399</v>
      </c>
      <c r="D140" s="6"/>
      <c r="E140" s="6"/>
      <c r="F140" s="6"/>
      <c r="G140" s="6"/>
      <c r="H140" s="6"/>
      <c r="I140" s="6"/>
      <c r="J140" s="7">
        <v>30000</v>
      </c>
      <c r="K140" s="7">
        <v>30000</v>
      </c>
      <c r="L140" s="7">
        <v>30000</v>
      </c>
      <c r="M140" s="3"/>
    </row>
    <row r="141" spans="1:13" ht="52.5" outlineLevel="4">
      <c r="A141" s="6" t="s">
        <v>400</v>
      </c>
      <c r="B141" s="6" t="s">
        <v>222</v>
      </c>
      <c r="C141" s="5" t="s">
        <v>221</v>
      </c>
      <c r="D141" s="6"/>
      <c r="E141" s="6"/>
      <c r="F141" s="6"/>
      <c r="G141" s="6"/>
      <c r="H141" s="6"/>
      <c r="I141" s="6"/>
      <c r="J141" s="7">
        <v>30000</v>
      </c>
      <c r="K141" s="7">
        <v>30000</v>
      </c>
      <c r="L141" s="7">
        <v>30000</v>
      </c>
      <c r="M141" s="3"/>
    </row>
    <row r="142" spans="1:13" ht="39" outlineLevel="1">
      <c r="A142" s="6" t="s">
        <v>402</v>
      </c>
      <c r="B142" s="6"/>
      <c r="C142" s="5" t="s">
        <v>401</v>
      </c>
      <c r="D142" s="6"/>
      <c r="E142" s="6"/>
      <c r="F142" s="6"/>
      <c r="G142" s="6"/>
      <c r="H142" s="6"/>
      <c r="I142" s="6"/>
      <c r="J142" s="7">
        <v>4660400</v>
      </c>
      <c r="K142" s="7">
        <v>323000</v>
      </c>
      <c r="L142" s="7">
        <v>323000</v>
      </c>
      <c r="M142" s="3"/>
    </row>
    <row r="143" spans="1:13" ht="52.5" outlineLevel="2">
      <c r="A143" s="6" t="s">
        <v>404</v>
      </c>
      <c r="B143" s="6"/>
      <c r="C143" s="5" t="s">
        <v>403</v>
      </c>
      <c r="D143" s="6"/>
      <c r="E143" s="6"/>
      <c r="F143" s="6"/>
      <c r="G143" s="6"/>
      <c r="H143" s="6"/>
      <c r="I143" s="6"/>
      <c r="J143" s="7">
        <v>210400</v>
      </c>
      <c r="K143" s="7">
        <v>323000</v>
      </c>
      <c r="L143" s="7">
        <v>323000</v>
      </c>
      <c r="M143" s="3"/>
    </row>
    <row r="144" spans="1:13" ht="52.5" outlineLevel="3">
      <c r="A144" s="6" t="s">
        <v>406</v>
      </c>
      <c r="B144" s="6"/>
      <c r="C144" s="5" t="s">
        <v>405</v>
      </c>
      <c r="D144" s="6"/>
      <c r="E144" s="6"/>
      <c r="F144" s="6"/>
      <c r="G144" s="6"/>
      <c r="H144" s="6"/>
      <c r="I144" s="6"/>
      <c r="J144" s="7">
        <v>210400</v>
      </c>
      <c r="K144" s="7">
        <v>323000</v>
      </c>
      <c r="L144" s="7">
        <v>323000</v>
      </c>
      <c r="M144" s="3"/>
    </row>
    <row r="145" spans="1:13" ht="52.5" outlineLevel="4">
      <c r="A145" s="6" t="s">
        <v>406</v>
      </c>
      <c r="B145" s="6" t="s">
        <v>222</v>
      </c>
      <c r="C145" s="5" t="s">
        <v>221</v>
      </c>
      <c r="D145" s="6"/>
      <c r="E145" s="6"/>
      <c r="F145" s="6"/>
      <c r="G145" s="6"/>
      <c r="H145" s="6"/>
      <c r="I145" s="6"/>
      <c r="J145" s="7">
        <v>210400</v>
      </c>
      <c r="K145" s="7">
        <v>323000</v>
      </c>
      <c r="L145" s="7">
        <v>323000</v>
      </c>
      <c r="M145" s="3"/>
    </row>
    <row r="146" spans="1:13" ht="39" outlineLevel="2">
      <c r="A146" s="6" t="s">
        <v>408</v>
      </c>
      <c r="B146" s="6"/>
      <c r="C146" s="5" t="s">
        <v>407</v>
      </c>
      <c r="D146" s="6"/>
      <c r="E146" s="6"/>
      <c r="F146" s="6"/>
      <c r="G146" s="6"/>
      <c r="H146" s="6"/>
      <c r="I146" s="6"/>
      <c r="J146" s="7">
        <v>1500000</v>
      </c>
      <c r="K146" s="7">
        <v>0</v>
      </c>
      <c r="L146" s="7">
        <v>0</v>
      </c>
      <c r="M146" s="3"/>
    </row>
    <row r="147" spans="1:13" ht="52.5" outlineLevel="3">
      <c r="A147" s="6" t="s">
        <v>410</v>
      </c>
      <c r="B147" s="6"/>
      <c r="C147" s="5" t="s">
        <v>409</v>
      </c>
      <c r="D147" s="6"/>
      <c r="E147" s="6"/>
      <c r="F147" s="6"/>
      <c r="G147" s="6"/>
      <c r="H147" s="6"/>
      <c r="I147" s="6"/>
      <c r="J147" s="7">
        <v>1500000</v>
      </c>
      <c r="K147" s="7">
        <v>0</v>
      </c>
      <c r="L147" s="7">
        <v>0</v>
      </c>
      <c r="M147" s="3"/>
    </row>
    <row r="148" spans="1:13" ht="14.25" outlineLevel="4">
      <c r="A148" s="6" t="s">
        <v>410</v>
      </c>
      <c r="B148" s="6" t="s">
        <v>322</v>
      </c>
      <c r="C148" s="5" t="s">
        <v>321</v>
      </c>
      <c r="D148" s="6"/>
      <c r="E148" s="6"/>
      <c r="F148" s="6"/>
      <c r="G148" s="6"/>
      <c r="H148" s="6"/>
      <c r="I148" s="6"/>
      <c r="J148" s="7">
        <v>1500000</v>
      </c>
      <c r="K148" s="7">
        <v>0</v>
      </c>
      <c r="L148" s="7">
        <v>0</v>
      </c>
      <c r="M148" s="3"/>
    </row>
    <row r="149" spans="1:13" ht="39" outlineLevel="2">
      <c r="A149" s="6" t="s">
        <v>412</v>
      </c>
      <c r="B149" s="6"/>
      <c r="C149" s="5" t="s">
        <v>411</v>
      </c>
      <c r="D149" s="6"/>
      <c r="E149" s="6"/>
      <c r="F149" s="6"/>
      <c r="G149" s="6"/>
      <c r="H149" s="6"/>
      <c r="I149" s="6"/>
      <c r="J149" s="7">
        <v>2950000</v>
      </c>
      <c r="K149" s="7">
        <v>0</v>
      </c>
      <c r="L149" s="7">
        <v>0</v>
      </c>
      <c r="M149" s="3"/>
    </row>
    <row r="150" spans="1:13" ht="66" outlineLevel="3">
      <c r="A150" s="6" t="s">
        <v>414</v>
      </c>
      <c r="B150" s="6"/>
      <c r="C150" s="5" t="s">
        <v>413</v>
      </c>
      <c r="D150" s="6"/>
      <c r="E150" s="6"/>
      <c r="F150" s="6"/>
      <c r="G150" s="6"/>
      <c r="H150" s="6"/>
      <c r="I150" s="6"/>
      <c r="J150" s="7">
        <v>2360000</v>
      </c>
      <c r="K150" s="7">
        <v>0</v>
      </c>
      <c r="L150" s="7">
        <v>0</v>
      </c>
      <c r="M150" s="3"/>
    </row>
    <row r="151" spans="1:13" ht="52.5" outlineLevel="4">
      <c r="A151" s="6" t="s">
        <v>414</v>
      </c>
      <c r="B151" s="6" t="s">
        <v>222</v>
      </c>
      <c r="C151" s="5" t="s">
        <v>221</v>
      </c>
      <c r="D151" s="6"/>
      <c r="E151" s="6"/>
      <c r="F151" s="6"/>
      <c r="G151" s="6"/>
      <c r="H151" s="6"/>
      <c r="I151" s="6"/>
      <c r="J151" s="7">
        <v>2360000</v>
      </c>
      <c r="K151" s="7">
        <v>0</v>
      </c>
      <c r="L151" s="7">
        <v>0</v>
      </c>
      <c r="M151" s="3"/>
    </row>
    <row r="152" spans="1:13" ht="52.5" outlineLevel="3">
      <c r="A152" s="6" t="s">
        <v>416</v>
      </c>
      <c r="B152" s="6"/>
      <c r="C152" s="5" t="s">
        <v>415</v>
      </c>
      <c r="D152" s="6"/>
      <c r="E152" s="6"/>
      <c r="F152" s="6"/>
      <c r="G152" s="6"/>
      <c r="H152" s="6"/>
      <c r="I152" s="6"/>
      <c r="J152" s="7">
        <v>590000</v>
      </c>
      <c r="K152" s="7">
        <v>0</v>
      </c>
      <c r="L152" s="7">
        <v>0</v>
      </c>
      <c r="M152" s="3"/>
    </row>
    <row r="153" spans="1:13" ht="52.5" outlineLevel="4">
      <c r="A153" s="6" t="s">
        <v>416</v>
      </c>
      <c r="B153" s="6" t="s">
        <v>222</v>
      </c>
      <c r="C153" s="5" t="s">
        <v>221</v>
      </c>
      <c r="D153" s="6"/>
      <c r="E153" s="6"/>
      <c r="F153" s="6"/>
      <c r="G153" s="6"/>
      <c r="H153" s="6"/>
      <c r="I153" s="6"/>
      <c r="J153" s="7">
        <v>590000</v>
      </c>
      <c r="K153" s="7">
        <v>0</v>
      </c>
      <c r="L153" s="7">
        <v>0</v>
      </c>
      <c r="M153" s="3"/>
    </row>
    <row r="154" spans="1:13" ht="39">
      <c r="A154" s="6" t="s">
        <v>418</v>
      </c>
      <c r="B154" s="6"/>
      <c r="C154" s="5" t="s">
        <v>417</v>
      </c>
      <c r="D154" s="6"/>
      <c r="E154" s="6"/>
      <c r="F154" s="6"/>
      <c r="G154" s="6"/>
      <c r="H154" s="6"/>
      <c r="I154" s="6"/>
      <c r="J154" s="7">
        <v>46731624.95</v>
      </c>
      <c r="K154" s="7">
        <v>44118968.95</v>
      </c>
      <c r="L154" s="7">
        <v>42888168.95</v>
      </c>
      <c r="M154" s="3"/>
    </row>
    <row r="155" spans="1:13" ht="39" outlineLevel="1">
      <c r="A155" s="6" t="s">
        <v>420</v>
      </c>
      <c r="B155" s="6"/>
      <c r="C155" s="5" t="s">
        <v>419</v>
      </c>
      <c r="D155" s="6"/>
      <c r="E155" s="6"/>
      <c r="F155" s="6"/>
      <c r="G155" s="6"/>
      <c r="H155" s="6"/>
      <c r="I155" s="6"/>
      <c r="J155" s="7">
        <v>2377905.56</v>
      </c>
      <c r="K155" s="7">
        <v>2302032.28</v>
      </c>
      <c r="L155" s="7">
        <v>2303232.28</v>
      </c>
      <c r="M155" s="3"/>
    </row>
    <row r="156" spans="1:13" ht="26.25" outlineLevel="2">
      <c r="A156" s="6" t="s">
        <v>422</v>
      </c>
      <c r="B156" s="6"/>
      <c r="C156" s="5" t="s">
        <v>421</v>
      </c>
      <c r="D156" s="6"/>
      <c r="E156" s="6"/>
      <c r="F156" s="6"/>
      <c r="G156" s="6"/>
      <c r="H156" s="6"/>
      <c r="I156" s="6"/>
      <c r="J156" s="7">
        <v>1203475.01</v>
      </c>
      <c r="K156" s="7">
        <v>1147601.73</v>
      </c>
      <c r="L156" s="7">
        <v>1148801.73</v>
      </c>
      <c r="M156" s="3"/>
    </row>
    <row r="157" spans="1:13" ht="26.25" outlineLevel="3">
      <c r="A157" s="6" t="s">
        <v>424</v>
      </c>
      <c r="B157" s="6"/>
      <c r="C157" s="5" t="s">
        <v>423</v>
      </c>
      <c r="D157" s="6"/>
      <c r="E157" s="6"/>
      <c r="F157" s="6"/>
      <c r="G157" s="6"/>
      <c r="H157" s="6"/>
      <c r="I157" s="6"/>
      <c r="J157" s="7">
        <v>1203475.01</v>
      </c>
      <c r="K157" s="7">
        <v>1147601.73</v>
      </c>
      <c r="L157" s="7">
        <v>1148801.73</v>
      </c>
      <c r="M157" s="3"/>
    </row>
    <row r="158" spans="1:13" ht="26.25" outlineLevel="4">
      <c r="A158" s="6" t="s">
        <v>424</v>
      </c>
      <c r="B158" s="6" t="s">
        <v>358</v>
      </c>
      <c r="C158" s="5" t="s">
        <v>357</v>
      </c>
      <c r="D158" s="6"/>
      <c r="E158" s="6"/>
      <c r="F158" s="6"/>
      <c r="G158" s="6"/>
      <c r="H158" s="6"/>
      <c r="I158" s="6"/>
      <c r="J158" s="7">
        <v>714903.35</v>
      </c>
      <c r="K158" s="7">
        <v>717611.35</v>
      </c>
      <c r="L158" s="7">
        <v>717611.35</v>
      </c>
      <c r="M158" s="3"/>
    </row>
    <row r="159" spans="1:13" ht="52.5" outlineLevel="4">
      <c r="A159" s="6" t="s">
        <v>424</v>
      </c>
      <c r="B159" s="6" t="s">
        <v>222</v>
      </c>
      <c r="C159" s="5" t="s">
        <v>221</v>
      </c>
      <c r="D159" s="6"/>
      <c r="E159" s="6"/>
      <c r="F159" s="6"/>
      <c r="G159" s="6"/>
      <c r="H159" s="6"/>
      <c r="I159" s="6"/>
      <c r="J159" s="7">
        <v>482655.66</v>
      </c>
      <c r="K159" s="7">
        <v>429490.38</v>
      </c>
      <c r="L159" s="7">
        <v>430690.38</v>
      </c>
      <c r="M159" s="3"/>
    </row>
    <row r="160" spans="1:13" ht="26.25" outlineLevel="4">
      <c r="A160" s="6" t="s">
        <v>424</v>
      </c>
      <c r="B160" s="6" t="s">
        <v>312</v>
      </c>
      <c r="C160" s="5" t="s">
        <v>311</v>
      </c>
      <c r="D160" s="6"/>
      <c r="E160" s="6"/>
      <c r="F160" s="6"/>
      <c r="G160" s="6"/>
      <c r="H160" s="6"/>
      <c r="I160" s="6"/>
      <c r="J160" s="7">
        <v>5916</v>
      </c>
      <c r="K160" s="7">
        <v>500</v>
      </c>
      <c r="L160" s="7">
        <v>500</v>
      </c>
      <c r="M160" s="3"/>
    </row>
    <row r="161" spans="1:13" ht="52.5" outlineLevel="2">
      <c r="A161" s="6" t="s">
        <v>426</v>
      </c>
      <c r="B161" s="6"/>
      <c r="C161" s="5" t="s">
        <v>425</v>
      </c>
      <c r="D161" s="6"/>
      <c r="E161" s="6"/>
      <c r="F161" s="6"/>
      <c r="G161" s="6"/>
      <c r="H161" s="6"/>
      <c r="I161" s="6"/>
      <c r="J161" s="7">
        <v>43370</v>
      </c>
      <c r="K161" s="7">
        <v>23370</v>
      </c>
      <c r="L161" s="7">
        <v>23370</v>
      </c>
      <c r="M161" s="3"/>
    </row>
    <row r="162" spans="1:13" ht="66" outlineLevel="3">
      <c r="A162" s="6" t="s">
        <v>428</v>
      </c>
      <c r="B162" s="6"/>
      <c r="C162" s="5" t="s">
        <v>427</v>
      </c>
      <c r="D162" s="6"/>
      <c r="E162" s="6"/>
      <c r="F162" s="6"/>
      <c r="G162" s="6"/>
      <c r="H162" s="6"/>
      <c r="I162" s="6"/>
      <c r="J162" s="7">
        <v>20000</v>
      </c>
      <c r="K162" s="7">
        <v>0</v>
      </c>
      <c r="L162" s="7">
        <v>0</v>
      </c>
      <c r="M162" s="3"/>
    </row>
    <row r="163" spans="1:13" ht="52.5" outlineLevel="4">
      <c r="A163" s="6" t="s">
        <v>428</v>
      </c>
      <c r="B163" s="6" t="s">
        <v>222</v>
      </c>
      <c r="C163" s="5" t="s">
        <v>221</v>
      </c>
      <c r="D163" s="6"/>
      <c r="E163" s="6"/>
      <c r="F163" s="6"/>
      <c r="G163" s="6"/>
      <c r="H163" s="6"/>
      <c r="I163" s="6"/>
      <c r="J163" s="7">
        <v>20000</v>
      </c>
      <c r="K163" s="7">
        <v>0</v>
      </c>
      <c r="L163" s="7">
        <v>0</v>
      </c>
      <c r="M163" s="3"/>
    </row>
    <row r="164" spans="1:13" ht="39" outlineLevel="3">
      <c r="A164" s="6" t="s">
        <v>430</v>
      </c>
      <c r="B164" s="6"/>
      <c r="C164" s="5" t="s">
        <v>429</v>
      </c>
      <c r="D164" s="6"/>
      <c r="E164" s="6"/>
      <c r="F164" s="6"/>
      <c r="G164" s="6"/>
      <c r="H164" s="6"/>
      <c r="I164" s="6"/>
      <c r="J164" s="7">
        <v>23370</v>
      </c>
      <c r="K164" s="7">
        <v>23370</v>
      </c>
      <c r="L164" s="7">
        <v>23370</v>
      </c>
      <c r="M164" s="3"/>
    </row>
    <row r="165" spans="1:13" ht="52.5" outlineLevel="4">
      <c r="A165" s="6" t="s">
        <v>430</v>
      </c>
      <c r="B165" s="6" t="s">
        <v>222</v>
      </c>
      <c r="C165" s="5" t="s">
        <v>221</v>
      </c>
      <c r="D165" s="6"/>
      <c r="E165" s="6"/>
      <c r="F165" s="6"/>
      <c r="G165" s="6"/>
      <c r="H165" s="6"/>
      <c r="I165" s="6"/>
      <c r="J165" s="7">
        <v>23370</v>
      </c>
      <c r="K165" s="7">
        <v>23370</v>
      </c>
      <c r="L165" s="7">
        <v>23370</v>
      </c>
      <c r="M165" s="3"/>
    </row>
    <row r="166" spans="1:13" ht="66" outlineLevel="2">
      <c r="A166" s="6" t="s">
        <v>432</v>
      </c>
      <c r="B166" s="6"/>
      <c r="C166" s="5" t="s">
        <v>431</v>
      </c>
      <c r="D166" s="6"/>
      <c r="E166" s="6"/>
      <c r="F166" s="6"/>
      <c r="G166" s="6"/>
      <c r="H166" s="6"/>
      <c r="I166" s="6"/>
      <c r="J166" s="7">
        <v>124000</v>
      </c>
      <c r="K166" s="7">
        <v>124000</v>
      </c>
      <c r="L166" s="7">
        <v>124000</v>
      </c>
      <c r="M166" s="3"/>
    </row>
    <row r="167" spans="1:13" ht="39" outlineLevel="3">
      <c r="A167" s="6" t="s">
        <v>434</v>
      </c>
      <c r="B167" s="6"/>
      <c r="C167" s="5" t="s">
        <v>433</v>
      </c>
      <c r="D167" s="6"/>
      <c r="E167" s="6"/>
      <c r="F167" s="6"/>
      <c r="G167" s="6"/>
      <c r="H167" s="6"/>
      <c r="I167" s="6"/>
      <c r="J167" s="7">
        <v>124000</v>
      </c>
      <c r="K167" s="7">
        <v>124000</v>
      </c>
      <c r="L167" s="7">
        <v>124000</v>
      </c>
      <c r="M167" s="3"/>
    </row>
    <row r="168" spans="1:13" ht="52.5" outlineLevel="4">
      <c r="A168" s="6" t="s">
        <v>434</v>
      </c>
      <c r="B168" s="6" t="s">
        <v>222</v>
      </c>
      <c r="C168" s="5" t="s">
        <v>221</v>
      </c>
      <c r="D168" s="6"/>
      <c r="E168" s="6"/>
      <c r="F168" s="6"/>
      <c r="G168" s="6"/>
      <c r="H168" s="6"/>
      <c r="I168" s="6"/>
      <c r="J168" s="7">
        <v>124000</v>
      </c>
      <c r="K168" s="7">
        <v>124000</v>
      </c>
      <c r="L168" s="7">
        <v>124000</v>
      </c>
      <c r="M168" s="3"/>
    </row>
    <row r="169" spans="1:13" ht="92.25" outlineLevel="2">
      <c r="A169" s="6" t="s">
        <v>436</v>
      </c>
      <c r="B169" s="6"/>
      <c r="C169" s="5" t="s">
        <v>435</v>
      </c>
      <c r="D169" s="6"/>
      <c r="E169" s="6"/>
      <c r="F169" s="6"/>
      <c r="G169" s="6"/>
      <c r="H169" s="6"/>
      <c r="I169" s="6"/>
      <c r="J169" s="7">
        <v>1007060.55</v>
      </c>
      <c r="K169" s="7">
        <v>1007060.55</v>
      </c>
      <c r="L169" s="7">
        <v>1007060.55</v>
      </c>
      <c r="M169" s="3"/>
    </row>
    <row r="170" spans="1:13" ht="52.5" outlineLevel="3">
      <c r="A170" s="6" t="s">
        <v>438</v>
      </c>
      <c r="B170" s="6"/>
      <c r="C170" s="5" t="s">
        <v>437</v>
      </c>
      <c r="D170" s="6"/>
      <c r="E170" s="6"/>
      <c r="F170" s="6"/>
      <c r="G170" s="6"/>
      <c r="H170" s="6"/>
      <c r="I170" s="6"/>
      <c r="J170" s="7">
        <v>996486.41</v>
      </c>
      <c r="K170" s="7">
        <v>996486.41</v>
      </c>
      <c r="L170" s="7">
        <v>996486.41</v>
      </c>
      <c r="M170" s="3"/>
    </row>
    <row r="171" spans="1:13" ht="26.25" outlineLevel="4">
      <c r="A171" s="6" t="s">
        <v>438</v>
      </c>
      <c r="B171" s="6" t="s">
        <v>358</v>
      </c>
      <c r="C171" s="5" t="s">
        <v>357</v>
      </c>
      <c r="D171" s="6"/>
      <c r="E171" s="6"/>
      <c r="F171" s="6"/>
      <c r="G171" s="6"/>
      <c r="H171" s="6"/>
      <c r="I171" s="6"/>
      <c r="J171" s="7">
        <v>996486.41</v>
      </c>
      <c r="K171" s="7">
        <v>996486.41</v>
      </c>
      <c r="L171" s="7">
        <v>996486.41</v>
      </c>
      <c r="M171" s="3"/>
    </row>
    <row r="172" spans="1:13" ht="52.5" outlineLevel="3">
      <c r="A172" s="6" t="s">
        <v>440</v>
      </c>
      <c r="B172" s="6"/>
      <c r="C172" s="5" t="s">
        <v>439</v>
      </c>
      <c r="D172" s="6"/>
      <c r="E172" s="6"/>
      <c r="F172" s="6"/>
      <c r="G172" s="6"/>
      <c r="H172" s="6"/>
      <c r="I172" s="6"/>
      <c r="J172" s="7">
        <v>10574.14</v>
      </c>
      <c r="K172" s="7">
        <v>10574.14</v>
      </c>
      <c r="L172" s="7">
        <v>10574.14</v>
      </c>
      <c r="M172" s="3"/>
    </row>
    <row r="173" spans="1:13" ht="26.25" outlineLevel="4">
      <c r="A173" s="6" t="s">
        <v>440</v>
      </c>
      <c r="B173" s="6" t="s">
        <v>358</v>
      </c>
      <c r="C173" s="5" t="s">
        <v>357</v>
      </c>
      <c r="D173" s="6"/>
      <c r="E173" s="6"/>
      <c r="F173" s="6"/>
      <c r="G173" s="6"/>
      <c r="H173" s="6"/>
      <c r="I173" s="6"/>
      <c r="J173" s="7">
        <v>10574.14</v>
      </c>
      <c r="K173" s="7">
        <v>10574.14</v>
      </c>
      <c r="L173" s="7">
        <v>10574.14</v>
      </c>
      <c r="M173" s="3"/>
    </row>
    <row r="174" spans="1:13" ht="39" outlineLevel="1">
      <c r="A174" s="6" t="s">
        <v>442</v>
      </c>
      <c r="B174" s="6"/>
      <c r="C174" s="5" t="s">
        <v>441</v>
      </c>
      <c r="D174" s="6"/>
      <c r="E174" s="6"/>
      <c r="F174" s="6"/>
      <c r="G174" s="6"/>
      <c r="H174" s="6"/>
      <c r="I174" s="6"/>
      <c r="J174" s="7">
        <v>11941318.17</v>
      </c>
      <c r="K174" s="7">
        <v>11667839.55</v>
      </c>
      <c r="L174" s="7">
        <v>11669839.55</v>
      </c>
      <c r="M174" s="3"/>
    </row>
    <row r="175" spans="1:13" ht="26.25" outlineLevel="2">
      <c r="A175" s="6" t="s">
        <v>444</v>
      </c>
      <c r="B175" s="6"/>
      <c r="C175" s="5" t="s">
        <v>443</v>
      </c>
      <c r="D175" s="6"/>
      <c r="E175" s="6"/>
      <c r="F175" s="6"/>
      <c r="G175" s="6"/>
      <c r="H175" s="6"/>
      <c r="I175" s="6"/>
      <c r="J175" s="7">
        <v>6326063.76</v>
      </c>
      <c r="K175" s="7">
        <v>6221407.14</v>
      </c>
      <c r="L175" s="7">
        <v>6223407.14</v>
      </c>
      <c r="M175" s="3"/>
    </row>
    <row r="176" spans="1:13" ht="78.75" outlineLevel="3">
      <c r="A176" s="6" t="s">
        <v>446</v>
      </c>
      <c r="B176" s="6"/>
      <c r="C176" s="5" t="s">
        <v>445</v>
      </c>
      <c r="D176" s="6"/>
      <c r="E176" s="6"/>
      <c r="F176" s="6"/>
      <c r="G176" s="6"/>
      <c r="H176" s="6"/>
      <c r="I176" s="6"/>
      <c r="J176" s="7">
        <v>6326063.76</v>
      </c>
      <c r="K176" s="7">
        <v>6221407.14</v>
      </c>
      <c r="L176" s="7">
        <v>6223407.14</v>
      </c>
      <c r="M176" s="3"/>
    </row>
    <row r="177" spans="1:13" ht="26.25" outlineLevel="4">
      <c r="A177" s="6" t="s">
        <v>446</v>
      </c>
      <c r="B177" s="6" t="s">
        <v>358</v>
      </c>
      <c r="C177" s="5" t="s">
        <v>357</v>
      </c>
      <c r="D177" s="6"/>
      <c r="E177" s="6"/>
      <c r="F177" s="6"/>
      <c r="G177" s="6"/>
      <c r="H177" s="6"/>
      <c r="I177" s="6"/>
      <c r="J177" s="7">
        <v>5077453.52</v>
      </c>
      <c r="K177" s="7">
        <v>5076301.06</v>
      </c>
      <c r="L177" s="7">
        <v>5076301.06</v>
      </c>
      <c r="M177" s="3"/>
    </row>
    <row r="178" spans="1:13" ht="52.5" outlineLevel="4">
      <c r="A178" s="6" t="s">
        <v>446</v>
      </c>
      <c r="B178" s="6" t="s">
        <v>222</v>
      </c>
      <c r="C178" s="5" t="s">
        <v>221</v>
      </c>
      <c r="D178" s="6"/>
      <c r="E178" s="6"/>
      <c r="F178" s="6"/>
      <c r="G178" s="6"/>
      <c r="H178" s="6"/>
      <c r="I178" s="6"/>
      <c r="J178" s="7">
        <v>1164537.1</v>
      </c>
      <c r="K178" s="7">
        <v>1117962.08</v>
      </c>
      <c r="L178" s="7">
        <v>1119962.08</v>
      </c>
      <c r="M178" s="3"/>
    </row>
    <row r="179" spans="1:13" ht="39" outlineLevel="4">
      <c r="A179" s="6" t="s">
        <v>446</v>
      </c>
      <c r="B179" s="6" t="s">
        <v>278</v>
      </c>
      <c r="C179" s="5" t="s">
        <v>277</v>
      </c>
      <c r="D179" s="6"/>
      <c r="E179" s="6"/>
      <c r="F179" s="6"/>
      <c r="G179" s="6"/>
      <c r="H179" s="6"/>
      <c r="I179" s="6"/>
      <c r="J179" s="7">
        <v>56929.14</v>
      </c>
      <c r="K179" s="7">
        <v>0</v>
      </c>
      <c r="L179" s="7">
        <v>0</v>
      </c>
      <c r="M179" s="3"/>
    </row>
    <row r="180" spans="1:13" ht="26.25" outlineLevel="4">
      <c r="A180" s="6" t="s">
        <v>446</v>
      </c>
      <c r="B180" s="6" t="s">
        <v>312</v>
      </c>
      <c r="C180" s="5" t="s">
        <v>311</v>
      </c>
      <c r="D180" s="6"/>
      <c r="E180" s="6"/>
      <c r="F180" s="6"/>
      <c r="G180" s="6"/>
      <c r="H180" s="6"/>
      <c r="I180" s="6"/>
      <c r="J180" s="7">
        <v>27144</v>
      </c>
      <c r="K180" s="7">
        <v>27144</v>
      </c>
      <c r="L180" s="7">
        <v>27144</v>
      </c>
      <c r="M180" s="3"/>
    </row>
    <row r="181" spans="1:13" ht="52.5" outlineLevel="2">
      <c r="A181" s="6" t="s">
        <v>448</v>
      </c>
      <c r="B181" s="6"/>
      <c r="C181" s="5" t="s">
        <v>447</v>
      </c>
      <c r="D181" s="6"/>
      <c r="E181" s="6"/>
      <c r="F181" s="6"/>
      <c r="G181" s="6"/>
      <c r="H181" s="6"/>
      <c r="I181" s="6"/>
      <c r="J181" s="7">
        <v>168822</v>
      </c>
      <c r="K181" s="7">
        <v>0</v>
      </c>
      <c r="L181" s="7">
        <v>0</v>
      </c>
      <c r="M181" s="3"/>
    </row>
    <row r="182" spans="1:13" ht="78.75" outlineLevel="3">
      <c r="A182" s="6" t="s">
        <v>450</v>
      </c>
      <c r="B182" s="6"/>
      <c r="C182" s="5" t="s">
        <v>449</v>
      </c>
      <c r="D182" s="6"/>
      <c r="E182" s="6"/>
      <c r="F182" s="6"/>
      <c r="G182" s="6"/>
      <c r="H182" s="6"/>
      <c r="I182" s="6"/>
      <c r="J182" s="7">
        <v>168822</v>
      </c>
      <c r="K182" s="7">
        <v>0</v>
      </c>
      <c r="L182" s="7">
        <v>0</v>
      </c>
      <c r="M182" s="3"/>
    </row>
    <row r="183" spans="1:13" ht="52.5" outlineLevel="4">
      <c r="A183" s="6" t="s">
        <v>450</v>
      </c>
      <c r="B183" s="6" t="s">
        <v>222</v>
      </c>
      <c r="C183" s="5" t="s">
        <v>221</v>
      </c>
      <c r="D183" s="6"/>
      <c r="E183" s="6"/>
      <c r="F183" s="6"/>
      <c r="G183" s="6"/>
      <c r="H183" s="6"/>
      <c r="I183" s="6"/>
      <c r="J183" s="7">
        <v>168822</v>
      </c>
      <c r="K183" s="7">
        <v>0</v>
      </c>
      <c r="L183" s="7">
        <v>0</v>
      </c>
      <c r="M183" s="3"/>
    </row>
    <row r="184" spans="1:13" ht="52.5" outlineLevel="2">
      <c r="A184" s="6" t="s">
        <v>452</v>
      </c>
      <c r="B184" s="6"/>
      <c r="C184" s="5" t="s">
        <v>451</v>
      </c>
      <c r="D184" s="6"/>
      <c r="E184" s="6"/>
      <c r="F184" s="6"/>
      <c r="G184" s="6"/>
      <c r="H184" s="6"/>
      <c r="I184" s="6"/>
      <c r="J184" s="7">
        <v>250000</v>
      </c>
      <c r="K184" s="7">
        <v>250000</v>
      </c>
      <c r="L184" s="7">
        <v>250000</v>
      </c>
      <c r="M184" s="3"/>
    </row>
    <row r="185" spans="1:13" ht="66" outlineLevel="3">
      <c r="A185" s="6" t="s">
        <v>454</v>
      </c>
      <c r="B185" s="6"/>
      <c r="C185" s="5" t="s">
        <v>453</v>
      </c>
      <c r="D185" s="6"/>
      <c r="E185" s="6"/>
      <c r="F185" s="6"/>
      <c r="G185" s="6"/>
      <c r="H185" s="6"/>
      <c r="I185" s="6"/>
      <c r="J185" s="7">
        <v>250000</v>
      </c>
      <c r="K185" s="7">
        <v>250000</v>
      </c>
      <c r="L185" s="7">
        <v>250000</v>
      </c>
      <c r="M185" s="3"/>
    </row>
    <row r="186" spans="1:13" ht="52.5" outlineLevel="4">
      <c r="A186" s="6" t="s">
        <v>454</v>
      </c>
      <c r="B186" s="6" t="s">
        <v>222</v>
      </c>
      <c r="C186" s="5" t="s">
        <v>221</v>
      </c>
      <c r="D186" s="6"/>
      <c r="E186" s="6"/>
      <c r="F186" s="6"/>
      <c r="G186" s="6"/>
      <c r="H186" s="6"/>
      <c r="I186" s="6"/>
      <c r="J186" s="7">
        <v>250000</v>
      </c>
      <c r="K186" s="7">
        <v>250000</v>
      </c>
      <c r="L186" s="7">
        <v>250000</v>
      </c>
      <c r="M186" s="3"/>
    </row>
    <row r="187" spans="1:13" ht="105" outlineLevel="2">
      <c r="A187" s="6" t="s">
        <v>456</v>
      </c>
      <c r="B187" s="6"/>
      <c r="C187" s="5" t="s">
        <v>455</v>
      </c>
      <c r="D187" s="6"/>
      <c r="E187" s="6"/>
      <c r="F187" s="6"/>
      <c r="G187" s="6"/>
      <c r="H187" s="6"/>
      <c r="I187" s="6"/>
      <c r="J187" s="7">
        <v>5196452.41</v>
      </c>
      <c r="K187" s="7">
        <v>5196452.41</v>
      </c>
      <c r="L187" s="7">
        <v>5196452.41</v>
      </c>
      <c r="M187" s="3"/>
    </row>
    <row r="188" spans="1:13" ht="52.5" outlineLevel="3">
      <c r="A188" s="6" t="s">
        <v>458</v>
      </c>
      <c r="B188" s="6"/>
      <c r="C188" s="5" t="s">
        <v>457</v>
      </c>
      <c r="D188" s="6"/>
      <c r="E188" s="6"/>
      <c r="F188" s="6"/>
      <c r="G188" s="6"/>
      <c r="H188" s="6"/>
      <c r="I188" s="6"/>
      <c r="J188" s="7">
        <v>5141869.87</v>
      </c>
      <c r="K188" s="7">
        <v>5141869.87</v>
      </c>
      <c r="L188" s="7">
        <v>5141869.87</v>
      </c>
      <c r="M188" s="3"/>
    </row>
    <row r="189" spans="1:13" ht="26.25" outlineLevel="4">
      <c r="A189" s="6" t="s">
        <v>458</v>
      </c>
      <c r="B189" s="6" t="s">
        <v>358</v>
      </c>
      <c r="C189" s="5" t="s">
        <v>357</v>
      </c>
      <c r="D189" s="6"/>
      <c r="E189" s="6"/>
      <c r="F189" s="6"/>
      <c r="G189" s="6"/>
      <c r="H189" s="6"/>
      <c r="I189" s="6"/>
      <c r="J189" s="7">
        <v>5141869.87</v>
      </c>
      <c r="K189" s="7">
        <v>5141869.87</v>
      </c>
      <c r="L189" s="7">
        <v>5141869.87</v>
      </c>
      <c r="M189" s="3"/>
    </row>
    <row r="190" spans="1:13" ht="52.5" outlineLevel="3">
      <c r="A190" s="6" t="s">
        <v>460</v>
      </c>
      <c r="B190" s="6"/>
      <c r="C190" s="5" t="s">
        <v>459</v>
      </c>
      <c r="D190" s="6"/>
      <c r="E190" s="6"/>
      <c r="F190" s="6"/>
      <c r="G190" s="6"/>
      <c r="H190" s="6"/>
      <c r="I190" s="6"/>
      <c r="J190" s="7">
        <v>54562.54</v>
      </c>
      <c r="K190" s="7">
        <v>54562.54</v>
      </c>
      <c r="L190" s="7">
        <v>54562.54</v>
      </c>
      <c r="M190" s="3"/>
    </row>
    <row r="191" spans="1:13" ht="26.25" outlineLevel="4">
      <c r="A191" s="6" t="s">
        <v>460</v>
      </c>
      <c r="B191" s="6" t="s">
        <v>358</v>
      </c>
      <c r="C191" s="5" t="s">
        <v>357</v>
      </c>
      <c r="D191" s="6"/>
      <c r="E191" s="6"/>
      <c r="F191" s="6"/>
      <c r="G191" s="6"/>
      <c r="H191" s="6"/>
      <c r="I191" s="6"/>
      <c r="J191" s="7">
        <v>54562.54</v>
      </c>
      <c r="K191" s="7">
        <v>54562.54</v>
      </c>
      <c r="L191" s="7">
        <v>54562.54</v>
      </c>
      <c r="M191" s="3"/>
    </row>
    <row r="192" spans="1:13" ht="39" outlineLevel="1">
      <c r="A192" s="6" t="s">
        <v>462</v>
      </c>
      <c r="B192" s="6"/>
      <c r="C192" s="5" t="s">
        <v>461</v>
      </c>
      <c r="D192" s="6"/>
      <c r="E192" s="6"/>
      <c r="F192" s="6"/>
      <c r="G192" s="6"/>
      <c r="H192" s="6"/>
      <c r="I192" s="6"/>
      <c r="J192" s="7">
        <v>24048756.57</v>
      </c>
      <c r="K192" s="7">
        <v>22248825.75</v>
      </c>
      <c r="L192" s="7">
        <v>21014825.75</v>
      </c>
      <c r="M192" s="3"/>
    </row>
    <row r="193" spans="1:13" ht="26.25" outlineLevel="2">
      <c r="A193" s="6" t="s">
        <v>464</v>
      </c>
      <c r="B193" s="6"/>
      <c r="C193" s="5" t="s">
        <v>463</v>
      </c>
      <c r="D193" s="6"/>
      <c r="E193" s="6"/>
      <c r="F193" s="6"/>
      <c r="G193" s="6"/>
      <c r="H193" s="6"/>
      <c r="I193" s="6"/>
      <c r="J193" s="7">
        <v>13708095.79</v>
      </c>
      <c r="K193" s="7">
        <v>14129013.81</v>
      </c>
      <c r="L193" s="7">
        <v>12895013.81</v>
      </c>
      <c r="M193" s="3"/>
    </row>
    <row r="194" spans="1:13" ht="78.75" outlineLevel="3">
      <c r="A194" s="6" t="s">
        <v>466</v>
      </c>
      <c r="B194" s="6"/>
      <c r="C194" s="5" t="s">
        <v>465</v>
      </c>
      <c r="D194" s="6"/>
      <c r="E194" s="6"/>
      <c r="F194" s="6"/>
      <c r="G194" s="6"/>
      <c r="H194" s="6"/>
      <c r="I194" s="6"/>
      <c r="J194" s="7">
        <v>13446613.81</v>
      </c>
      <c r="K194" s="7">
        <v>13369013.81</v>
      </c>
      <c r="L194" s="7">
        <v>12135013.81</v>
      </c>
      <c r="M194" s="3"/>
    </row>
    <row r="195" spans="1:13" ht="26.25" outlineLevel="4">
      <c r="A195" s="6" t="s">
        <v>466</v>
      </c>
      <c r="B195" s="6" t="s">
        <v>376</v>
      </c>
      <c r="C195" s="5" t="s">
        <v>375</v>
      </c>
      <c r="D195" s="6"/>
      <c r="E195" s="6"/>
      <c r="F195" s="6"/>
      <c r="G195" s="6"/>
      <c r="H195" s="6"/>
      <c r="I195" s="6"/>
      <c r="J195" s="7">
        <v>13446613.81</v>
      </c>
      <c r="K195" s="7">
        <v>13369013.81</v>
      </c>
      <c r="L195" s="7">
        <v>12135013.81</v>
      </c>
      <c r="M195" s="3"/>
    </row>
    <row r="196" spans="1:13" ht="66" outlineLevel="3">
      <c r="A196" s="6" t="s">
        <v>468</v>
      </c>
      <c r="B196" s="6"/>
      <c r="C196" s="5" t="s">
        <v>467</v>
      </c>
      <c r="D196" s="6"/>
      <c r="E196" s="6"/>
      <c r="F196" s="6"/>
      <c r="G196" s="6"/>
      <c r="H196" s="6"/>
      <c r="I196" s="6"/>
      <c r="J196" s="7">
        <v>111481.98</v>
      </c>
      <c r="K196" s="7">
        <v>610000</v>
      </c>
      <c r="L196" s="7">
        <v>610000</v>
      </c>
      <c r="M196" s="3"/>
    </row>
    <row r="197" spans="1:13" ht="26.25" outlineLevel="4">
      <c r="A197" s="6" t="s">
        <v>468</v>
      </c>
      <c r="B197" s="6" t="s">
        <v>376</v>
      </c>
      <c r="C197" s="5" t="s">
        <v>375</v>
      </c>
      <c r="D197" s="6"/>
      <c r="E197" s="6"/>
      <c r="F197" s="6"/>
      <c r="G197" s="6"/>
      <c r="H197" s="6"/>
      <c r="I197" s="6"/>
      <c r="J197" s="7">
        <v>111481.98</v>
      </c>
      <c r="K197" s="7">
        <v>610000</v>
      </c>
      <c r="L197" s="7">
        <v>610000</v>
      </c>
      <c r="M197" s="3"/>
    </row>
    <row r="198" spans="1:13" ht="78.75" outlineLevel="3">
      <c r="A198" s="6" t="s">
        <v>470</v>
      </c>
      <c r="B198" s="6"/>
      <c r="C198" s="5" t="s">
        <v>469</v>
      </c>
      <c r="D198" s="6"/>
      <c r="E198" s="6"/>
      <c r="F198" s="6"/>
      <c r="G198" s="6"/>
      <c r="H198" s="6"/>
      <c r="I198" s="6"/>
      <c r="J198" s="7">
        <v>150000</v>
      </c>
      <c r="K198" s="7">
        <v>150000</v>
      </c>
      <c r="L198" s="7">
        <v>150000</v>
      </c>
      <c r="M198" s="3"/>
    </row>
    <row r="199" spans="1:13" ht="26.25" outlineLevel="4">
      <c r="A199" s="6" t="s">
        <v>470</v>
      </c>
      <c r="B199" s="6" t="s">
        <v>376</v>
      </c>
      <c r="C199" s="5" t="s">
        <v>375</v>
      </c>
      <c r="D199" s="6"/>
      <c r="E199" s="6"/>
      <c r="F199" s="6"/>
      <c r="G199" s="6"/>
      <c r="H199" s="6"/>
      <c r="I199" s="6"/>
      <c r="J199" s="7">
        <v>150000</v>
      </c>
      <c r="K199" s="7">
        <v>150000</v>
      </c>
      <c r="L199" s="7">
        <v>150000</v>
      </c>
      <c r="M199" s="3"/>
    </row>
    <row r="200" spans="1:13" ht="52.5" outlineLevel="2">
      <c r="A200" s="6" t="s">
        <v>472</v>
      </c>
      <c r="B200" s="6"/>
      <c r="C200" s="5" t="s">
        <v>471</v>
      </c>
      <c r="D200" s="6"/>
      <c r="E200" s="6"/>
      <c r="F200" s="6"/>
      <c r="G200" s="6"/>
      <c r="H200" s="6"/>
      <c r="I200" s="6"/>
      <c r="J200" s="7">
        <v>2394215.84</v>
      </c>
      <c r="K200" s="7">
        <v>224367</v>
      </c>
      <c r="L200" s="7">
        <v>224367</v>
      </c>
      <c r="M200" s="3"/>
    </row>
    <row r="201" spans="1:13" ht="66" outlineLevel="3">
      <c r="A201" s="6" t="s">
        <v>474</v>
      </c>
      <c r="B201" s="6"/>
      <c r="C201" s="5" t="s">
        <v>473</v>
      </c>
      <c r="D201" s="6"/>
      <c r="E201" s="6"/>
      <c r="F201" s="6"/>
      <c r="G201" s="6"/>
      <c r="H201" s="6"/>
      <c r="I201" s="6"/>
      <c r="J201" s="7">
        <v>240000</v>
      </c>
      <c r="K201" s="7">
        <v>0</v>
      </c>
      <c r="L201" s="7">
        <v>0</v>
      </c>
      <c r="M201" s="3"/>
    </row>
    <row r="202" spans="1:13" ht="26.25" outlineLevel="4">
      <c r="A202" s="6" t="s">
        <v>474</v>
      </c>
      <c r="B202" s="6" t="s">
        <v>376</v>
      </c>
      <c r="C202" s="5" t="s">
        <v>375</v>
      </c>
      <c r="D202" s="6"/>
      <c r="E202" s="6"/>
      <c r="F202" s="6"/>
      <c r="G202" s="6"/>
      <c r="H202" s="6"/>
      <c r="I202" s="6"/>
      <c r="J202" s="7">
        <v>240000</v>
      </c>
      <c r="K202" s="7">
        <v>0</v>
      </c>
      <c r="L202" s="7">
        <v>0</v>
      </c>
      <c r="M202" s="3"/>
    </row>
    <row r="203" spans="1:13" ht="78.75" outlineLevel="3">
      <c r="A203" s="6" t="s">
        <v>476</v>
      </c>
      <c r="B203" s="6"/>
      <c r="C203" s="5" t="s">
        <v>475</v>
      </c>
      <c r="D203" s="6"/>
      <c r="E203" s="6"/>
      <c r="F203" s="6"/>
      <c r="G203" s="6"/>
      <c r="H203" s="6"/>
      <c r="I203" s="6"/>
      <c r="J203" s="7">
        <v>1056653</v>
      </c>
      <c r="K203" s="7">
        <v>224367</v>
      </c>
      <c r="L203" s="7">
        <v>224367</v>
      </c>
      <c r="M203" s="3"/>
    </row>
    <row r="204" spans="1:13" ht="26.25" outlineLevel="4">
      <c r="A204" s="6" t="s">
        <v>476</v>
      </c>
      <c r="B204" s="6" t="s">
        <v>376</v>
      </c>
      <c r="C204" s="5" t="s">
        <v>375</v>
      </c>
      <c r="D204" s="6"/>
      <c r="E204" s="6"/>
      <c r="F204" s="6"/>
      <c r="G204" s="6"/>
      <c r="H204" s="6"/>
      <c r="I204" s="6"/>
      <c r="J204" s="7">
        <v>1056653</v>
      </c>
      <c r="K204" s="7">
        <v>224367</v>
      </c>
      <c r="L204" s="7">
        <v>224367</v>
      </c>
      <c r="M204" s="3"/>
    </row>
    <row r="205" spans="1:13" ht="66" outlineLevel="3">
      <c r="A205" s="6" t="s">
        <v>478</v>
      </c>
      <c r="B205" s="6"/>
      <c r="C205" s="5" t="s">
        <v>477</v>
      </c>
      <c r="D205" s="6"/>
      <c r="E205" s="6"/>
      <c r="F205" s="6"/>
      <c r="G205" s="6"/>
      <c r="H205" s="6"/>
      <c r="I205" s="6"/>
      <c r="J205" s="7">
        <v>1072700</v>
      </c>
      <c r="K205" s="7">
        <v>0</v>
      </c>
      <c r="L205" s="7">
        <v>0</v>
      </c>
      <c r="M205" s="3"/>
    </row>
    <row r="206" spans="1:13" ht="26.25" outlineLevel="4">
      <c r="A206" s="6" t="s">
        <v>478</v>
      </c>
      <c r="B206" s="6" t="s">
        <v>376</v>
      </c>
      <c r="C206" s="5" t="s">
        <v>375</v>
      </c>
      <c r="D206" s="6"/>
      <c r="E206" s="6"/>
      <c r="F206" s="6"/>
      <c r="G206" s="6"/>
      <c r="H206" s="6"/>
      <c r="I206" s="6"/>
      <c r="J206" s="7">
        <v>1072700</v>
      </c>
      <c r="K206" s="7">
        <v>0</v>
      </c>
      <c r="L206" s="7">
        <v>0</v>
      </c>
      <c r="M206" s="3"/>
    </row>
    <row r="207" spans="1:13" ht="132" outlineLevel="3">
      <c r="A207" s="6" t="s">
        <v>480</v>
      </c>
      <c r="B207" s="6"/>
      <c r="C207" s="5" t="s">
        <v>479</v>
      </c>
      <c r="D207" s="6"/>
      <c r="E207" s="6"/>
      <c r="F207" s="6"/>
      <c r="G207" s="6"/>
      <c r="H207" s="6"/>
      <c r="I207" s="6"/>
      <c r="J207" s="7">
        <v>12436.42</v>
      </c>
      <c r="K207" s="7">
        <v>0</v>
      </c>
      <c r="L207" s="7">
        <v>0</v>
      </c>
      <c r="M207" s="3"/>
    </row>
    <row r="208" spans="1:13" ht="26.25" outlineLevel="4">
      <c r="A208" s="6" t="s">
        <v>480</v>
      </c>
      <c r="B208" s="6" t="s">
        <v>376</v>
      </c>
      <c r="C208" s="5" t="s">
        <v>375</v>
      </c>
      <c r="D208" s="6"/>
      <c r="E208" s="6"/>
      <c r="F208" s="6"/>
      <c r="G208" s="6"/>
      <c r="H208" s="6"/>
      <c r="I208" s="6"/>
      <c r="J208" s="7">
        <v>12436.42</v>
      </c>
      <c r="K208" s="7">
        <v>0</v>
      </c>
      <c r="L208" s="7">
        <v>0</v>
      </c>
      <c r="M208" s="3"/>
    </row>
    <row r="209" spans="1:13" ht="132" outlineLevel="3">
      <c r="A209" s="6" t="s">
        <v>482</v>
      </c>
      <c r="B209" s="6"/>
      <c r="C209" s="5" t="s">
        <v>481</v>
      </c>
      <c r="D209" s="6"/>
      <c r="E209" s="6"/>
      <c r="F209" s="6"/>
      <c r="G209" s="6"/>
      <c r="H209" s="6"/>
      <c r="I209" s="6"/>
      <c r="J209" s="7">
        <v>12436.42</v>
      </c>
      <c r="K209" s="7">
        <v>0</v>
      </c>
      <c r="L209" s="7">
        <v>0</v>
      </c>
      <c r="M209" s="3"/>
    </row>
    <row r="210" spans="1:13" ht="26.25" outlineLevel="4">
      <c r="A210" s="6" t="s">
        <v>482</v>
      </c>
      <c r="B210" s="6" t="s">
        <v>376</v>
      </c>
      <c r="C210" s="5" t="s">
        <v>375</v>
      </c>
      <c r="D210" s="6"/>
      <c r="E210" s="6"/>
      <c r="F210" s="6"/>
      <c r="G210" s="6"/>
      <c r="H210" s="6"/>
      <c r="I210" s="6"/>
      <c r="J210" s="7">
        <v>12436.42</v>
      </c>
      <c r="K210" s="7">
        <v>0</v>
      </c>
      <c r="L210" s="7">
        <v>0</v>
      </c>
      <c r="M210" s="3"/>
    </row>
    <row r="211" spans="1:13" ht="105" outlineLevel="2">
      <c r="A211" s="6" t="s">
        <v>484</v>
      </c>
      <c r="B211" s="6"/>
      <c r="C211" s="5" t="s">
        <v>483</v>
      </c>
      <c r="D211" s="6"/>
      <c r="E211" s="6"/>
      <c r="F211" s="6"/>
      <c r="G211" s="6"/>
      <c r="H211" s="6"/>
      <c r="I211" s="6"/>
      <c r="J211" s="7">
        <v>7895454.94</v>
      </c>
      <c r="K211" s="7">
        <v>7895454.94</v>
      </c>
      <c r="L211" s="7">
        <v>7895454.94</v>
      </c>
      <c r="M211" s="3"/>
    </row>
    <row r="212" spans="1:13" ht="66" outlineLevel="3">
      <c r="A212" s="6" t="s">
        <v>486</v>
      </c>
      <c r="B212" s="6"/>
      <c r="C212" s="5" t="s">
        <v>485</v>
      </c>
      <c r="D212" s="6"/>
      <c r="E212" s="6"/>
      <c r="F212" s="6"/>
      <c r="G212" s="6"/>
      <c r="H212" s="6"/>
      <c r="I212" s="6"/>
      <c r="J212" s="7">
        <v>7812553.72</v>
      </c>
      <c r="K212" s="7">
        <v>7812553.72</v>
      </c>
      <c r="L212" s="7">
        <v>7812553.72</v>
      </c>
      <c r="M212" s="3"/>
    </row>
    <row r="213" spans="1:13" ht="26.25" outlineLevel="4">
      <c r="A213" s="6" t="s">
        <v>486</v>
      </c>
      <c r="B213" s="6" t="s">
        <v>376</v>
      </c>
      <c r="C213" s="5" t="s">
        <v>375</v>
      </c>
      <c r="D213" s="6"/>
      <c r="E213" s="6"/>
      <c r="F213" s="6"/>
      <c r="G213" s="6"/>
      <c r="H213" s="6"/>
      <c r="I213" s="6"/>
      <c r="J213" s="7">
        <v>7812553.72</v>
      </c>
      <c r="K213" s="7">
        <v>7812553.72</v>
      </c>
      <c r="L213" s="7">
        <v>7812553.72</v>
      </c>
      <c r="M213" s="3"/>
    </row>
    <row r="214" spans="1:13" ht="66" outlineLevel="3">
      <c r="A214" s="6" t="s">
        <v>488</v>
      </c>
      <c r="B214" s="6"/>
      <c r="C214" s="5" t="s">
        <v>487</v>
      </c>
      <c r="D214" s="6"/>
      <c r="E214" s="6"/>
      <c r="F214" s="6"/>
      <c r="G214" s="6"/>
      <c r="H214" s="6"/>
      <c r="I214" s="6"/>
      <c r="J214" s="7">
        <v>82901.22</v>
      </c>
      <c r="K214" s="7">
        <v>82901.22</v>
      </c>
      <c r="L214" s="7">
        <v>82901.22</v>
      </c>
      <c r="M214" s="3"/>
    </row>
    <row r="215" spans="1:13" ht="26.25" outlineLevel="4">
      <c r="A215" s="6" t="s">
        <v>488</v>
      </c>
      <c r="B215" s="6" t="s">
        <v>376</v>
      </c>
      <c r="C215" s="5" t="s">
        <v>375</v>
      </c>
      <c r="D215" s="6"/>
      <c r="E215" s="6"/>
      <c r="F215" s="6"/>
      <c r="G215" s="6"/>
      <c r="H215" s="6"/>
      <c r="I215" s="6"/>
      <c r="J215" s="7">
        <v>82901.22</v>
      </c>
      <c r="K215" s="7">
        <v>82901.22</v>
      </c>
      <c r="L215" s="7">
        <v>82901.22</v>
      </c>
      <c r="M215" s="3"/>
    </row>
    <row r="216" spans="1:13" ht="39" outlineLevel="2">
      <c r="A216" s="6" t="s">
        <v>490</v>
      </c>
      <c r="B216" s="6"/>
      <c r="C216" s="5" t="s">
        <v>489</v>
      </c>
      <c r="D216" s="6"/>
      <c r="E216" s="6"/>
      <c r="F216" s="6"/>
      <c r="G216" s="6"/>
      <c r="H216" s="6"/>
      <c r="I216" s="6"/>
      <c r="J216" s="7">
        <v>51000</v>
      </c>
      <c r="K216" s="7">
        <v>0</v>
      </c>
      <c r="L216" s="7">
        <v>0</v>
      </c>
      <c r="M216" s="3"/>
    </row>
    <row r="217" spans="1:13" ht="66" outlineLevel="3">
      <c r="A217" s="6" t="s">
        <v>492</v>
      </c>
      <c r="B217" s="6"/>
      <c r="C217" s="5" t="s">
        <v>491</v>
      </c>
      <c r="D217" s="6"/>
      <c r="E217" s="6"/>
      <c r="F217" s="6"/>
      <c r="G217" s="6"/>
      <c r="H217" s="6"/>
      <c r="I217" s="6"/>
      <c r="J217" s="7">
        <v>51000</v>
      </c>
      <c r="K217" s="7">
        <v>0</v>
      </c>
      <c r="L217" s="7">
        <v>0</v>
      </c>
      <c r="M217" s="3"/>
    </row>
    <row r="218" spans="1:13" ht="26.25" outlineLevel="4">
      <c r="A218" s="6" t="s">
        <v>492</v>
      </c>
      <c r="B218" s="6" t="s">
        <v>376</v>
      </c>
      <c r="C218" s="5" t="s">
        <v>375</v>
      </c>
      <c r="D218" s="6"/>
      <c r="E218" s="6"/>
      <c r="F218" s="6"/>
      <c r="G218" s="6"/>
      <c r="H218" s="6"/>
      <c r="I218" s="6"/>
      <c r="J218" s="7">
        <v>51000</v>
      </c>
      <c r="K218" s="7">
        <v>0</v>
      </c>
      <c r="L218" s="7">
        <v>0</v>
      </c>
      <c r="M218" s="3"/>
    </row>
    <row r="219" spans="1:13" ht="39" outlineLevel="1">
      <c r="A219" s="6" t="s">
        <v>494</v>
      </c>
      <c r="B219" s="6"/>
      <c r="C219" s="5" t="s">
        <v>493</v>
      </c>
      <c r="D219" s="6"/>
      <c r="E219" s="6"/>
      <c r="F219" s="6"/>
      <c r="G219" s="6"/>
      <c r="H219" s="6"/>
      <c r="I219" s="6"/>
      <c r="J219" s="7">
        <v>7558373.61</v>
      </c>
      <c r="K219" s="7">
        <v>7095000.33</v>
      </c>
      <c r="L219" s="7">
        <v>7095000.33</v>
      </c>
      <c r="M219" s="3"/>
    </row>
    <row r="220" spans="1:13" ht="52.5" outlineLevel="2">
      <c r="A220" s="6" t="s">
        <v>496</v>
      </c>
      <c r="B220" s="6"/>
      <c r="C220" s="5" t="s">
        <v>495</v>
      </c>
      <c r="D220" s="6"/>
      <c r="E220" s="6"/>
      <c r="F220" s="6"/>
      <c r="G220" s="6"/>
      <c r="H220" s="6"/>
      <c r="I220" s="6"/>
      <c r="J220" s="7">
        <v>5177991.23</v>
      </c>
      <c r="K220" s="7">
        <v>5046117.95</v>
      </c>
      <c r="L220" s="7">
        <v>5046117.95</v>
      </c>
      <c r="M220" s="3"/>
    </row>
    <row r="221" spans="1:13" ht="66" outlineLevel="3">
      <c r="A221" s="6" t="s">
        <v>498</v>
      </c>
      <c r="B221" s="6"/>
      <c r="C221" s="5" t="s">
        <v>497</v>
      </c>
      <c r="D221" s="6"/>
      <c r="E221" s="6"/>
      <c r="F221" s="6"/>
      <c r="G221" s="6"/>
      <c r="H221" s="6"/>
      <c r="I221" s="6"/>
      <c r="J221" s="7">
        <v>5177991.23</v>
      </c>
      <c r="K221" s="7">
        <v>5046117.95</v>
      </c>
      <c r="L221" s="7">
        <v>5046117.95</v>
      </c>
      <c r="M221" s="3"/>
    </row>
    <row r="222" spans="1:13" ht="26.25" outlineLevel="4">
      <c r="A222" s="6" t="s">
        <v>498</v>
      </c>
      <c r="B222" s="6" t="s">
        <v>358</v>
      </c>
      <c r="C222" s="5" t="s">
        <v>357</v>
      </c>
      <c r="D222" s="6"/>
      <c r="E222" s="6"/>
      <c r="F222" s="6"/>
      <c r="G222" s="6"/>
      <c r="H222" s="6"/>
      <c r="I222" s="6"/>
      <c r="J222" s="7">
        <v>4583796.42</v>
      </c>
      <c r="K222" s="7">
        <v>4583796.42</v>
      </c>
      <c r="L222" s="7">
        <v>4583796.42</v>
      </c>
      <c r="M222" s="3"/>
    </row>
    <row r="223" spans="1:13" ht="52.5" outlineLevel="4">
      <c r="A223" s="6" t="s">
        <v>498</v>
      </c>
      <c r="B223" s="6" t="s">
        <v>222</v>
      </c>
      <c r="C223" s="5" t="s">
        <v>221</v>
      </c>
      <c r="D223" s="6"/>
      <c r="E223" s="6"/>
      <c r="F223" s="6"/>
      <c r="G223" s="6"/>
      <c r="H223" s="6"/>
      <c r="I223" s="6"/>
      <c r="J223" s="7">
        <v>591300.81</v>
      </c>
      <c r="K223" s="7">
        <v>460177.53</v>
      </c>
      <c r="L223" s="7">
        <v>460177.53</v>
      </c>
      <c r="M223" s="3"/>
    </row>
    <row r="224" spans="1:13" ht="26.25" outlineLevel="4">
      <c r="A224" s="6" t="s">
        <v>498</v>
      </c>
      <c r="B224" s="6" t="s">
        <v>312</v>
      </c>
      <c r="C224" s="5" t="s">
        <v>311</v>
      </c>
      <c r="D224" s="6"/>
      <c r="E224" s="6"/>
      <c r="F224" s="6"/>
      <c r="G224" s="6"/>
      <c r="H224" s="6"/>
      <c r="I224" s="6"/>
      <c r="J224" s="7">
        <v>2894</v>
      </c>
      <c r="K224" s="7">
        <v>2144</v>
      </c>
      <c r="L224" s="7">
        <v>2144</v>
      </c>
      <c r="M224" s="3"/>
    </row>
    <row r="225" spans="1:13" ht="52.5" outlineLevel="2">
      <c r="A225" s="6" t="s">
        <v>500</v>
      </c>
      <c r="B225" s="6"/>
      <c r="C225" s="5" t="s">
        <v>499</v>
      </c>
      <c r="D225" s="6"/>
      <c r="E225" s="6"/>
      <c r="F225" s="6"/>
      <c r="G225" s="6"/>
      <c r="H225" s="6"/>
      <c r="I225" s="6"/>
      <c r="J225" s="7">
        <v>484516</v>
      </c>
      <c r="K225" s="7">
        <v>153016</v>
      </c>
      <c r="L225" s="7">
        <v>153016</v>
      </c>
      <c r="M225" s="3"/>
    </row>
    <row r="226" spans="1:13" ht="66" outlineLevel="3">
      <c r="A226" s="6" t="s">
        <v>502</v>
      </c>
      <c r="B226" s="6"/>
      <c r="C226" s="5" t="s">
        <v>501</v>
      </c>
      <c r="D226" s="6"/>
      <c r="E226" s="6"/>
      <c r="F226" s="6"/>
      <c r="G226" s="6"/>
      <c r="H226" s="6"/>
      <c r="I226" s="6"/>
      <c r="J226" s="7">
        <v>421350</v>
      </c>
      <c r="K226" s="7">
        <v>52250</v>
      </c>
      <c r="L226" s="7">
        <v>52250</v>
      </c>
      <c r="M226" s="3"/>
    </row>
    <row r="227" spans="1:13" ht="52.5" outlineLevel="4">
      <c r="A227" s="6" t="s">
        <v>502</v>
      </c>
      <c r="B227" s="6" t="s">
        <v>222</v>
      </c>
      <c r="C227" s="5" t="s">
        <v>221</v>
      </c>
      <c r="D227" s="6"/>
      <c r="E227" s="6"/>
      <c r="F227" s="6"/>
      <c r="G227" s="6"/>
      <c r="H227" s="6"/>
      <c r="I227" s="6"/>
      <c r="J227" s="7">
        <v>421350</v>
      </c>
      <c r="K227" s="7">
        <v>52250</v>
      </c>
      <c r="L227" s="7">
        <v>52250</v>
      </c>
      <c r="M227" s="3"/>
    </row>
    <row r="228" spans="1:13" ht="66" outlineLevel="3">
      <c r="A228" s="6" t="s">
        <v>504</v>
      </c>
      <c r="B228" s="6"/>
      <c r="C228" s="5" t="s">
        <v>503</v>
      </c>
      <c r="D228" s="6"/>
      <c r="E228" s="6"/>
      <c r="F228" s="6"/>
      <c r="G228" s="6"/>
      <c r="H228" s="6"/>
      <c r="I228" s="6"/>
      <c r="J228" s="7">
        <v>63166</v>
      </c>
      <c r="K228" s="7">
        <v>100766</v>
      </c>
      <c r="L228" s="7">
        <v>100766</v>
      </c>
      <c r="M228" s="3"/>
    </row>
    <row r="229" spans="1:13" ht="52.5" outlineLevel="4">
      <c r="A229" s="6" t="s">
        <v>504</v>
      </c>
      <c r="B229" s="6" t="s">
        <v>222</v>
      </c>
      <c r="C229" s="5" t="s">
        <v>221</v>
      </c>
      <c r="D229" s="6"/>
      <c r="E229" s="6"/>
      <c r="F229" s="6"/>
      <c r="G229" s="6"/>
      <c r="H229" s="6"/>
      <c r="I229" s="6"/>
      <c r="J229" s="7">
        <v>63166</v>
      </c>
      <c r="K229" s="7">
        <v>100766</v>
      </c>
      <c r="L229" s="7">
        <v>100766</v>
      </c>
      <c r="M229" s="3"/>
    </row>
    <row r="230" spans="1:13" ht="52.5" outlineLevel="2">
      <c r="A230" s="6" t="s">
        <v>506</v>
      </c>
      <c r="B230" s="6"/>
      <c r="C230" s="5" t="s">
        <v>505</v>
      </c>
      <c r="D230" s="6"/>
      <c r="E230" s="6"/>
      <c r="F230" s="6"/>
      <c r="G230" s="6"/>
      <c r="H230" s="6"/>
      <c r="I230" s="6"/>
      <c r="J230" s="7">
        <v>98751</v>
      </c>
      <c r="K230" s="7">
        <v>98751</v>
      </c>
      <c r="L230" s="7">
        <v>98751</v>
      </c>
      <c r="M230" s="3"/>
    </row>
    <row r="231" spans="1:13" ht="66" outlineLevel="3">
      <c r="A231" s="6" t="s">
        <v>508</v>
      </c>
      <c r="B231" s="6"/>
      <c r="C231" s="5" t="s">
        <v>507</v>
      </c>
      <c r="D231" s="6"/>
      <c r="E231" s="6"/>
      <c r="F231" s="6"/>
      <c r="G231" s="6"/>
      <c r="H231" s="6"/>
      <c r="I231" s="6"/>
      <c r="J231" s="7">
        <v>6281</v>
      </c>
      <c r="K231" s="7">
        <v>6281</v>
      </c>
      <c r="L231" s="7">
        <v>6281</v>
      </c>
      <c r="M231" s="3"/>
    </row>
    <row r="232" spans="1:13" ht="52.5" outlineLevel="4">
      <c r="A232" s="6" t="s">
        <v>508</v>
      </c>
      <c r="B232" s="6" t="s">
        <v>222</v>
      </c>
      <c r="C232" s="5" t="s">
        <v>221</v>
      </c>
      <c r="D232" s="6"/>
      <c r="E232" s="6"/>
      <c r="F232" s="6"/>
      <c r="G232" s="6"/>
      <c r="H232" s="6"/>
      <c r="I232" s="6"/>
      <c r="J232" s="7">
        <v>6281</v>
      </c>
      <c r="K232" s="7">
        <v>6281</v>
      </c>
      <c r="L232" s="7">
        <v>6281</v>
      </c>
      <c r="M232" s="3"/>
    </row>
    <row r="233" spans="1:13" ht="66" outlineLevel="3">
      <c r="A233" s="6" t="s">
        <v>510</v>
      </c>
      <c r="B233" s="6"/>
      <c r="C233" s="5" t="s">
        <v>509</v>
      </c>
      <c r="D233" s="6"/>
      <c r="E233" s="6"/>
      <c r="F233" s="6"/>
      <c r="G233" s="6"/>
      <c r="H233" s="6"/>
      <c r="I233" s="6"/>
      <c r="J233" s="7">
        <v>92450</v>
      </c>
      <c r="K233" s="7">
        <v>92450</v>
      </c>
      <c r="L233" s="7">
        <v>92450</v>
      </c>
      <c r="M233" s="3"/>
    </row>
    <row r="234" spans="1:13" ht="26.25" outlineLevel="4">
      <c r="A234" s="6" t="s">
        <v>510</v>
      </c>
      <c r="B234" s="6" t="s">
        <v>358</v>
      </c>
      <c r="C234" s="5" t="s">
        <v>357</v>
      </c>
      <c r="D234" s="6"/>
      <c r="E234" s="6"/>
      <c r="F234" s="6"/>
      <c r="G234" s="6"/>
      <c r="H234" s="6"/>
      <c r="I234" s="6"/>
      <c r="J234" s="7">
        <v>40460</v>
      </c>
      <c r="K234" s="7">
        <v>40460</v>
      </c>
      <c r="L234" s="7">
        <v>40460</v>
      </c>
      <c r="M234" s="3"/>
    </row>
    <row r="235" spans="1:13" ht="52.5" outlineLevel="4">
      <c r="A235" s="6" t="s">
        <v>510</v>
      </c>
      <c r="B235" s="6" t="s">
        <v>222</v>
      </c>
      <c r="C235" s="5" t="s">
        <v>221</v>
      </c>
      <c r="D235" s="6"/>
      <c r="E235" s="6"/>
      <c r="F235" s="6"/>
      <c r="G235" s="6"/>
      <c r="H235" s="6"/>
      <c r="I235" s="6"/>
      <c r="J235" s="7">
        <v>51990</v>
      </c>
      <c r="K235" s="7">
        <v>51990</v>
      </c>
      <c r="L235" s="7">
        <v>51990</v>
      </c>
      <c r="M235" s="3"/>
    </row>
    <row r="236" spans="1:13" ht="66" outlineLevel="2">
      <c r="A236" s="6" t="s">
        <v>512</v>
      </c>
      <c r="B236" s="6"/>
      <c r="C236" s="5" t="s">
        <v>511</v>
      </c>
      <c r="D236" s="6"/>
      <c r="E236" s="6"/>
      <c r="F236" s="6"/>
      <c r="G236" s="6"/>
      <c r="H236" s="6"/>
      <c r="I236" s="6"/>
      <c r="J236" s="7">
        <v>1797135.38</v>
      </c>
      <c r="K236" s="7">
        <v>1797135.38</v>
      </c>
      <c r="L236" s="7">
        <v>1797135.38</v>
      </c>
      <c r="M236" s="3"/>
    </row>
    <row r="237" spans="1:13" ht="78.75" outlineLevel="3">
      <c r="A237" s="6" t="s">
        <v>514</v>
      </c>
      <c r="B237" s="6"/>
      <c r="C237" s="5" t="s">
        <v>513</v>
      </c>
      <c r="D237" s="6"/>
      <c r="E237" s="6"/>
      <c r="F237" s="6"/>
      <c r="G237" s="6"/>
      <c r="H237" s="6"/>
      <c r="I237" s="6"/>
      <c r="J237" s="7">
        <v>1779164.03</v>
      </c>
      <c r="K237" s="7">
        <v>1779164.03</v>
      </c>
      <c r="L237" s="7">
        <v>1779164.03</v>
      </c>
      <c r="M237" s="3"/>
    </row>
    <row r="238" spans="1:13" ht="26.25" outlineLevel="4">
      <c r="A238" s="6" t="s">
        <v>514</v>
      </c>
      <c r="B238" s="6" t="s">
        <v>358</v>
      </c>
      <c r="C238" s="5" t="s">
        <v>357</v>
      </c>
      <c r="D238" s="6"/>
      <c r="E238" s="6"/>
      <c r="F238" s="6"/>
      <c r="G238" s="6"/>
      <c r="H238" s="6"/>
      <c r="I238" s="6"/>
      <c r="J238" s="7">
        <v>1779164.03</v>
      </c>
      <c r="K238" s="7">
        <v>1779164.03</v>
      </c>
      <c r="L238" s="7">
        <v>1779164.03</v>
      </c>
      <c r="M238" s="3"/>
    </row>
    <row r="239" spans="1:13" ht="78.75" outlineLevel="3">
      <c r="A239" s="6" t="s">
        <v>516</v>
      </c>
      <c r="B239" s="6"/>
      <c r="C239" s="5" t="s">
        <v>515</v>
      </c>
      <c r="D239" s="6"/>
      <c r="E239" s="6"/>
      <c r="F239" s="6"/>
      <c r="G239" s="6"/>
      <c r="H239" s="6"/>
      <c r="I239" s="6"/>
      <c r="J239" s="7">
        <v>17971.35</v>
      </c>
      <c r="K239" s="7">
        <v>17971.35</v>
      </c>
      <c r="L239" s="7">
        <v>17971.35</v>
      </c>
      <c r="M239" s="3"/>
    </row>
    <row r="240" spans="1:13" ht="26.25" outlineLevel="4">
      <c r="A240" s="6" t="s">
        <v>516</v>
      </c>
      <c r="B240" s="6" t="s">
        <v>358</v>
      </c>
      <c r="C240" s="5" t="s">
        <v>357</v>
      </c>
      <c r="D240" s="6"/>
      <c r="E240" s="6"/>
      <c r="F240" s="6"/>
      <c r="G240" s="6"/>
      <c r="H240" s="6"/>
      <c r="I240" s="6"/>
      <c r="J240" s="7">
        <v>17971.35</v>
      </c>
      <c r="K240" s="7">
        <v>17971.35</v>
      </c>
      <c r="L240" s="7">
        <v>17971.35</v>
      </c>
      <c r="M240" s="3"/>
    </row>
    <row r="241" spans="1:13" ht="14.25" outlineLevel="1">
      <c r="A241" s="6" t="s">
        <v>517</v>
      </c>
      <c r="B241" s="6"/>
      <c r="C241" s="5" t="s">
        <v>303</v>
      </c>
      <c r="D241" s="6"/>
      <c r="E241" s="6"/>
      <c r="F241" s="6"/>
      <c r="G241" s="6"/>
      <c r="H241" s="6"/>
      <c r="I241" s="6"/>
      <c r="J241" s="7">
        <v>805271.04</v>
      </c>
      <c r="K241" s="7">
        <v>805271.04</v>
      </c>
      <c r="L241" s="7">
        <v>805271.04</v>
      </c>
      <c r="M241" s="3"/>
    </row>
    <row r="242" spans="1:13" ht="52.5" outlineLevel="2">
      <c r="A242" s="6" t="s">
        <v>519</v>
      </c>
      <c r="B242" s="6"/>
      <c r="C242" s="5" t="s">
        <v>518</v>
      </c>
      <c r="D242" s="6"/>
      <c r="E242" s="6"/>
      <c r="F242" s="6"/>
      <c r="G242" s="6"/>
      <c r="H242" s="6"/>
      <c r="I242" s="6"/>
      <c r="J242" s="7">
        <v>805271.04</v>
      </c>
      <c r="K242" s="7">
        <v>805271.04</v>
      </c>
      <c r="L242" s="7">
        <v>805271.04</v>
      </c>
      <c r="M242" s="3"/>
    </row>
    <row r="243" spans="1:13" ht="52.5" outlineLevel="3">
      <c r="A243" s="6" t="s">
        <v>521</v>
      </c>
      <c r="B243" s="6"/>
      <c r="C243" s="5" t="s">
        <v>520</v>
      </c>
      <c r="D243" s="6"/>
      <c r="E243" s="6"/>
      <c r="F243" s="6"/>
      <c r="G243" s="6"/>
      <c r="H243" s="6"/>
      <c r="I243" s="6"/>
      <c r="J243" s="7">
        <v>805271.04</v>
      </c>
      <c r="K243" s="7">
        <v>805271.04</v>
      </c>
      <c r="L243" s="7">
        <v>805271.04</v>
      </c>
      <c r="M243" s="3"/>
    </row>
    <row r="244" spans="1:13" ht="39" outlineLevel="4">
      <c r="A244" s="6" t="s">
        <v>521</v>
      </c>
      <c r="B244" s="6" t="s">
        <v>310</v>
      </c>
      <c r="C244" s="5" t="s">
        <v>309</v>
      </c>
      <c r="D244" s="6"/>
      <c r="E244" s="6"/>
      <c r="F244" s="6"/>
      <c r="G244" s="6"/>
      <c r="H244" s="6"/>
      <c r="I244" s="6"/>
      <c r="J244" s="7">
        <v>736689.04</v>
      </c>
      <c r="K244" s="7">
        <v>736789.04</v>
      </c>
      <c r="L244" s="7">
        <v>736789.04</v>
      </c>
      <c r="M244" s="3"/>
    </row>
    <row r="245" spans="1:13" ht="52.5" outlineLevel="4">
      <c r="A245" s="6" t="s">
        <v>521</v>
      </c>
      <c r="B245" s="6" t="s">
        <v>222</v>
      </c>
      <c r="C245" s="5" t="s">
        <v>221</v>
      </c>
      <c r="D245" s="6"/>
      <c r="E245" s="6"/>
      <c r="F245" s="6"/>
      <c r="G245" s="6"/>
      <c r="H245" s="6"/>
      <c r="I245" s="6"/>
      <c r="J245" s="7">
        <v>68461.84</v>
      </c>
      <c r="K245" s="7">
        <v>68482</v>
      </c>
      <c r="L245" s="7">
        <v>68482</v>
      </c>
      <c r="M245" s="3"/>
    </row>
    <row r="246" spans="1:13" ht="26.25" outlineLevel="4">
      <c r="A246" s="6" t="s">
        <v>521</v>
      </c>
      <c r="B246" s="6" t="s">
        <v>312</v>
      </c>
      <c r="C246" s="5" t="s">
        <v>311</v>
      </c>
      <c r="D246" s="6"/>
      <c r="E246" s="6"/>
      <c r="F246" s="6"/>
      <c r="G246" s="6"/>
      <c r="H246" s="6"/>
      <c r="I246" s="6"/>
      <c r="J246" s="7">
        <v>120.16</v>
      </c>
      <c r="K246" s="7">
        <v>0</v>
      </c>
      <c r="L246" s="7">
        <v>0</v>
      </c>
      <c r="M246" s="3"/>
    </row>
    <row r="247" spans="1:13" ht="66">
      <c r="A247" s="6" t="s">
        <v>523</v>
      </c>
      <c r="B247" s="6"/>
      <c r="C247" s="5" t="s">
        <v>522</v>
      </c>
      <c r="D247" s="6"/>
      <c r="E247" s="6"/>
      <c r="F247" s="6"/>
      <c r="G247" s="6"/>
      <c r="H247" s="6"/>
      <c r="I247" s="6"/>
      <c r="J247" s="7">
        <v>1456600</v>
      </c>
      <c r="K247" s="7">
        <v>1447100</v>
      </c>
      <c r="L247" s="7">
        <v>1447100</v>
      </c>
      <c r="M247" s="3"/>
    </row>
    <row r="248" spans="1:13" ht="52.5" outlineLevel="1">
      <c r="A248" s="6" t="s">
        <v>525</v>
      </c>
      <c r="B248" s="6"/>
      <c r="C248" s="5" t="s">
        <v>524</v>
      </c>
      <c r="D248" s="6"/>
      <c r="E248" s="6"/>
      <c r="F248" s="6"/>
      <c r="G248" s="6"/>
      <c r="H248" s="6"/>
      <c r="I248" s="6"/>
      <c r="J248" s="7">
        <v>1456600</v>
      </c>
      <c r="K248" s="7">
        <v>1447100</v>
      </c>
      <c r="L248" s="7">
        <v>1447100</v>
      </c>
      <c r="M248" s="3"/>
    </row>
    <row r="249" spans="1:13" ht="78.75" outlineLevel="2">
      <c r="A249" s="6" t="s">
        <v>527</v>
      </c>
      <c r="B249" s="6"/>
      <c r="C249" s="5" t="s">
        <v>526</v>
      </c>
      <c r="D249" s="6"/>
      <c r="E249" s="6"/>
      <c r="F249" s="6"/>
      <c r="G249" s="6"/>
      <c r="H249" s="6"/>
      <c r="I249" s="6"/>
      <c r="J249" s="7">
        <v>1456600</v>
      </c>
      <c r="K249" s="7">
        <v>1447100</v>
      </c>
      <c r="L249" s="7">
        <v>1447100</v>
      </c>
      <c r="M249" s="3"/>
    </row>
    <row r="250" spans="1:13" ht="39" outlineLevel="3">
      <c r="A250" s="6" t="s">
        <v>529</v>
      </c>
      <c r="B250" s="6"/>
      <c r="C250" s="5" t="s">
        <v>528</v>
      </c>
      <c r="D250" s="6"/>
      <c r="E250" s="6"/>
      <c r="F250" s="6"/>
      <c r="G250" s="6"/>
      <c r="H250" s="6"/>
      <c r="I250" s="6"/>
      <c r="J250" s="7">
        <v>997100</v>
      </c>
      <c r="K250" s="7">
        <v>997100</v>
      </c>
      <c r="L250" s="7">
        <v>997100</v>
      </c>
      <c r="M250" s="3"/>
    </row>
    <row r="251" spans="1:13" ht="78.75" outlineLevel="4">
      <c r="A251" s="6" t="s">
        <v>529</v>
      </c>
      <c r="B251" s="6" t="s">
        <v>348</v>
      </c>
      <c r="C251" s="5" t="s">
        <v>347</v>
      </c>
      <c r="D251" s="6"/>
      <c r="E251" s="6"/>
      <c r="F251" s="6"/>
      <c r="G251" s="6"/>
      <c r="H251" s="6"/>
      <c r="I251" s="6"/>
      <c r="J251" s="7">
        <v>997100</v>
      </c>
      <c r="K251" s="7">
        <v>997100</v>
      </c>
      <c r="L251" s="7">
        <v>997100</v>
      </c>
      <c r="M251" s="3"/>
    </row>
    <row r="252" spans="1:13" ht="66" outlineLevel="3">
      <c r="A252" s="6" t="s">
        <v>531</v>
      </c>
      <c r="B252" s="6"/>
      <c r="C252" s="5" t="s">
        <v>530</v>
      </c>
      <c r="D252" s="6"/>
      <c r="E252" s="6"/>
      <c r="F252" s="6"/>
      <c r="G252" s="6"/>
      <c r="H252" s="6"/>
      <c r="I252" s="6"/>
      <c r="J252" s="7">
        <v>450000</v>
      </c>
      <c r="K252" s="7">
        <v>450000</v>
      </c>
      <c r="L252" s="7">
        <v>450000</v>
      </c>
      <c r="M252" s="3"/>
    </row>
    <row r="253" spans="1:13" ht="78.75" outlineLevel="4">
      <c r="A253" s="6" t="s">
        <v>531</v>
      </c>
      <c r="B253" s="6" t="s">
        <v>348</v>
      </c>
      <c r="C253" s="5" t="s">
        <v>347</v>
      </c>
      <c r="D253" s="6"/>
      <c r="E253" s="6"/>
      <c r="F253" s="6"/>
      <c r="G253" s="6"/>
      <c r="H253" s="6"/>
      <c r="I253" s="6"/>
      <c r="J253" s="7">
        <v>450000</v>
      </c>
      <c r="K253" s="7">
        <v>450000</v>
      </c>
      <c r="L253" s="7">
        <v>450000</v>
      </c>
      <c r="M253" s="3"/>
    </row>
    <row r="254" spans="1:13" ht="66" outlineLevel="3">
      <c r="A254" s="6" t="s">
        <v>533</v>
      </c>
      <c r="B254" s="6"/>
      <c r="C254" s="5" t="s">
        <v>532</v>
      </c>
      <c r="D254" s="6"/>
      <c r="E254" s="6"/>
      <c r="F254" s="6"/>
      <c r="G254" s="6"/>
      <c r="H254" s="6"/>
      <c r="I254" s="6"/>
      <c r="J254" s="7">
        <v>9500</v>
      </c>
      <c r="K254" s="7">
        <v>0</v>
      </c>
      <c r="L254" s="7">
        <v>0</v>
      </c>
      <c r="M254" s="3"/>
    </row>
    <row r="255" spans="1:13" ht="78.75" outlineLevel="4">
      <c r="A255" s="6" t="s">
        <v>533</v>
      </c>
      <c r="B255" s="6" t="s">
        <v>348</v>
      </c>
      <c r="C255" s="5" t="s">
        <v>347</v>
      </c>
      <c r="D255" s="6"/>
      <c r="E255" s="6"/>
      <c r="F255" s="6"/>
      <c r="G255" s="6"/>
      <c r="H255" s="6"/>
      <c r="I255" s="6"/>
      <c r="J255" s="7">
        <v>9500</v>
      </c>
      <c r="K255" s="7">
        <v>0</v>
      </c>
      <c r="L255" s="7">
        <v>0</v>
      </c>
      <c r="M255" s="3"/>
    </row>
    <row r="256" spans="1:13" ht="52.5">
      <c r="A256" s="6" t="s">
        <v>535</v>
      </c>
      <c r="B256" s="6"/>
      <c r="C256" s="5" t="s">
        <v>534</v>
      </c>
      <c r="D256" s="6"/>
      <c r="E256" s="6"/>
      <c r="F256" s="6"/>
      <c r="G256" s="6"/>
      <c r="H256" s="6"/>
      <c r="I256" s="6"/>
      <c r="J256" s="7">
        <v>197063531.73</v>
      </c>
      <c r="K256" s="7">
        <v>176058553.68</v>
      </c>
      <c r="L256" s="7">
        <v>173044903.68</v>
      </c>
      <c r="M256" s="3"/>
    </row>
    <row r="257" spans="1:13" ht="39" outlineLevel="1">
      <c r="A257" s="6" t="s">
        <v>537</v>
      </c>
      <c r="B257" s="6"/>
      <c r="C257" s="5" t="s">
        <v>536</v>
      </c>
      <c r="D257" s="6"/>
      <c r="E257" s="6"/>
      <c r="F257" s="6"/>
      <c r="G257" s="6"/>
      <c r="H257" s="6"/>
      <c r="I257" s="6"/>
      <c r="J257" s="7">
        <v>54351714.97</v>
      </c>
      <c r="K257" s="7">
        <v>51380097.64</v>
      </c>
      <c r="L257" s="7">
        <v>49485447.64</v>
      </c>
      <c r="M257" s="3"/>
    </row>
    <row r="258" spans="1:13" ht="52.5" outlineLevel="2">
      <c r="A258" s="6" t="s">
        <v>539</v>
      </c>
      <c r="B258" s="6"/>
      <c r="C258" s="5" t="s">
        <v>538</v>
      </c>
      <c r="D258" s="6"/>
      <c r="E258" s="6"/>
      <c r="F258" s="6"/>
      <c r="G258" s="6"/>
      <c r="H258" s="6"/>
      <c r="I258" s="6"/>
      <c r="J258" s="7">
        <v>54351714.97</v>
      </c>
      <c r="K258" s="7">
        <v>51380097.64</v>
      </c>
      <c r="L258" s="7">
        <v>49485447.64</v>
      </c>
      <c r="M258" s="3"/>
    </row>
    <row r="259" spans="1:13" ht="78.75" outlineLevel="3">
      <c r="A259" s="6" t="s">
        <v>541</v>
      </c>
      <c r="B259" s="6"/>
      <c r="C259" s="5" t="s">
        <v>540</v>
      </c>
      <c r="D259" s="6"/>
      <c r="E259" s="6"/>
      <c r="F259" s="6"/>
      <c r="G259" s="6"/>
      <c r="H259" s="6"/>
      <c r="I259" s="6"/>
      <c r="J259" s="7">
        <v>1699200</v>
      </c>
      <c r="K259" s="7">
        <v>1699200</v>
      </c>
      <c r="L259" s="7">
        <v>1699200</v>
      </c>
      <c r="M259" s="3"/>
    </row>
    <row r="260" spans="1:13" ht="52.5" outlineLevel="4">
      <c r="A260" s="6" t="s">
        <v>541</v>
      </c>
      <c r="B260" s="6" t="s">
        <v>222</v>
      </c>
      <c r="C260" s="5" t="s">
        <v>221</v>
      </c>
      <c r="D260" s="6"/>
      <c r="E260" s="6"/>
      <c r="F260" s="6"/>
      <c r="G260" s="6"/>
      <c r="H260" s="6"/>
      <c r="I260" s="6"/>
      <c r="J260" s="7">
        <v>36914.61</v>
      </c>
      <c r="K260" s="7">
        <v>0</v>
      </c>
      <c r="L260" s="7">
        <v>0</v>
      </c>
      <c r="M260" s="3"/>
    </row>
    <row r="261" spans="1:13" ht="26.25" outlineLevel="4">
      <c r="A261" s="6" t="s">
        <v>541</v>
      </c>
      <c r="B261" s="6" t="s">
        <v>543</v>
      </c>
      <c r="C261" s="5" t="s">
        <v>542</v>
      </c>
      <c r="D261" s="6"/>
      <c r="E261" s="6"/>
      <c r="F261" s="6"/>
      <c r="G261" s="6"/>
      <c r="H261" s="6"/>
      <c r="I261" s="6"/>
      <c r="J261" s="7">
        <v>1662285.39</v>
      </c>
      <c r="K261" s="7">
        <v>1699200</v>
      </c>
      <c r="L261" s="7">
        <v>1699200</v>
      </c>
      <c r="M261" s="3"/>
    </row>
    <row r="262" spans="1:13" ht="105" outlineLevel="3">
      <c r="A262" s="6" t="s">
        <v>545</v>
      </c>
      <c r="B262" s="6"/>
      <c r="C262" s="5" t="s">
        <v>544</v>
      </c>
      <c r="D262" s="6"/>
      <c r="E262" s="6"/>
      <c r="F262" s="6"/>
      <c r="G262" s="6"/>
      <c r="H262" s="6"/>
      <c r="I262" s="6"/>
      <c r="J262" s="7">
        <v>23011400</v>
      </c>
      <c r="K262" s="7">
        <v>23011400</v>
      </c>
      <c r="L262" s="7">
        <v>23011400</v>
      </c>
      <c r="M262" s="3"/>
    </row>
    <row r="263" spans="1:13" ht="26.25" outlineLevel="4">
      <c r="A263" s="6" t="s">
        <v>545</v>
      </c>
      <c r="B263" s="6" t="s">
        <v>358</v>
      </c>
      <c r="C263" s="5" t="s">
        <v>357</v>
      </c>
      <c r="D263" s="6"/>
      <c r="E263" s="6"/>
      <c r="F263" s="6"/>
      <c r="G263" s="6"/>
      <c r="H263" s="6"/>
      <c r="I263" s="6"/>
      <c r="J263" s="7">
        <v>22794500</v>
      </c>
      <c r="K263" s="7">
        <v>22794500</v>
      </c>
      <c r="L263" s="7">
        <v>22794500</v>
      </c>
      <c r="M263" s="3"/>
    </row>
    <row r="264" spans="1:13" ht="52.5" outlineLevel="4">
      <c r="A264" s="6" t="s">
        <v>545</v>
      </c>
      <c r="B264" s="6" t="s">
        <v>222</v>
      </c>
      <c r="C264" s="5" t="s">
        <v>221</v>
      </c>
      <c r="D264" s="6"/>
      <c r="E264" s="6"/>
      <c r="F264" s="6"/>
      <c r="G264" s="6"/>
      <c r="H264" s="6"/>
      <c r="I264" s="6"/>
      <c r="J264" s="7">
        <v>216900</v>
      </c>
      <c r="K264" s="7">
        <v>216900</v>
      </c>
      <c r="L264" s="7">
        <v>216900</v>
      </c>
      <c r="M264" s="3"/>
    </row>
    <row r="265" spans="1:13" ht="66" outlineLevel="3">
      <c r="A265" s="6" t="s">
        <v>547</v>
      </c>
      <c r="B265" s="6"/>
      <c r="C265" s="5" t="s">
        <v>546</v>
      </c>
      <c r="D265" s="6"/>
      <c r="E265" s="6"/>
      <c r="F265" s="6"/>
      <c r="G265" s="6"/>
      <c r="H265" s="6"/>
      <c r="I265" s="6"/>
      <c r="J265" s="7">
        <v>250000</v>
      </c>
      <c r="K265" s="7">
        <v>0</v>
      </c>
      <c r="L265" s="7">
        <v>0</v>
      </c>
      <c r="M265" s="3"/>
    </row>
    <row r="266" spans="1:13" ht="52.5" outlineLevel="4">
      <c r="A266" s="6" t="s">
        <v>547</v>
      </c>
      <c r="B266" s="6" t="s">
        <v>222</v>
      </c>
      <c r="C266" s="5" t="s">
        <v>221</v>
      </c>
      <c r="D266" s="6"/>
      <c r="E266" s="6"/>
      <c r="F266" s="6"/>
      <c r="G266" s="6"/>
      <c r="H266" s="6"/>
      <c r="I266" s="6"/>
      <c r="J266" s="7">
        <v>250000</v>
      </c>
      <c r="K266" s="7">
        <v>0</v>
      </c>
      <c r="L266" s="7">
        <v>0</v>
      </c>
      <c r="M266" s="3"/>
    </row>
    <row r="267" spans="1:13" ht="52.5" outlineLevel="3">
      <c r="A267" s="6" t="s">
        <v>549</v>
      </c>
      <c r="B267" s="6"/>
      <c r="C267" s="5" t="s">
        <v>548</v>
      </c>
      <c r="D267" s="6"/>
      <c r="E267" s="6"/>
      <c r="F267" s="6"/>
      <c r="G267" s="6"/>
      <c r="H267" s="6"/>
      <c r="I267" s="6"/>
      <c r="J267" s="7">
        <v>0</v>
      </c>
      <c r="K267" s="7">
        <v>1373500</v>
      </c>
      <c r="L267" s="7">
        <v>0</v>
      </c>
      <c r="M267" s="3"/>
    </row>
    <row r="268" spans="1:13" ht="52.5" outlineLevel="4">
      <c r="A268" s="6" t="s">
        <v>549</v>
      </c>
      <c r="B268" s="6" t="s">
        <v>222</v>
      </c>
      <c r="C268" s="5" t="s">
        <v>221</v>
      </c>
      <c r="D268" s="6"/>
      <c r="E268" s="6"/>
      <c r="F268" s="6"/>
      <c r="G268" s="6"/>
      <c r="H268" s="6"/>
      <c r="I268" s="6"/>
      <c r="J268" s="7">
        <v>0</v>
      </c>
      <c r="K268" s="7">
        <v>1373500</v>
      </c>
      <c r="L268" s="7">
        <v>0</v>
      </c>
      <c r="M268" s="3"/>
    </row>
    <row r="269" spans="1:13" ht="78.75" outlineLevel="3">
      <c r="A269" s="6" t="s">
        <v>551</v>
      </c>
      <c r="B269" s="6"/>
      <c r="C269" s="5" t="s">
        <v>550</v>
      </c>
      <c r="D269" s="6"/>
      <c r="E269" s="6"/>
      <c r="F269" s="6"/>
      <c r="G269" s="6"/>
      <c r="H269" s="6"/>
      <c r="I269" s="6"/>
      <c r="J269" s="7">
        <v>4264184</v>
      </c>
      <c r="K269" s="7">
        <v>4264184</v>
      </c>
      <c r="L269" s="7">
        <v>4264184</v>
      </c>
      <c r="M269" s="3"/>
    </row>
    <row r="270" spans="1:13" ht="52.5" outlineLevel="4">
      <c r="A270" s="6" t="s">
        <v>551</v>
      </c>
      <c r="B270" s="6" t="s">
        <v>222</v>
      </c>
      <c r="C270" s="5" t="s">
        <v>221</v>
      </c>
      <c r="D270" s="6"/>
      <c r="E270" s="6"/>
      <c r="F270" s="6"/>
      <c r="G270" s="6"/>
      <c r="H270" s="6"/>
      <c r="I270" s="6"/>
      <c r="J270" s="7">
        <v>4264184</v>
      </c>
      <c r="K270" s="7">
        <v>4264184</v>
      </c>
      <c r="L270" s="7">
        <v>4264184</v>
      </c>
      <c r="M270" s="3"/>
    </row>
    <row r="271" spans="1:13" ht="78.75" outlineLevel="3">
      <c r="A271" s="6" t="s">
        <v>553</v>
      </c>
      <c r="B271" s="6"/>
      <c r="C271" s="5" t="s">
        <v>552</v>
      </c>
      <c r="D271" s="6"/>
      <c r="E271" s="6"/>
      <c r="F271" s="6"/>
      <c r="G271" s="6"/>
      <c r="H271" s="6"/>
      <c r="I271" s="6"/>
      <c r="J271" s="7">
        <v>19858999.64</v>
      </c>
      <c r="K271" s="7">
        <v>19783099.64</v>
      </c>
      <c r="L271" s="7">
        <v>19783099.64</v>
      </c>
      <c r="M271" s="3"/>
    </row>
    <row r="272" spans="1:13" ht="26.25" outlineLevel="4">
      <c r="A272" s="6" t="s">
        <v>553</v>
      </c>
      <c r="B272" s="6" t="s">
        <v>358</v>
      </c>
      <c r="C272" s="5" t="s">
        <v>357</v>
      </c>
      <c r="D272" s="6"/>
      <c r="E272" s="6"/>
      <c r="F272" s="6"/>
      <c r="G272" s="6"/>
      <c r="H272" s="6"/>
      <c r="I272" s="6"/>
      <c r="J272" s="7">
        <v>13508186.98</v>
      </c>
      <c r="K272" s="7">
        <v>13508186.98</v>
      </c>
      <c r="L272" s="7">
        <v>13508186.98</v>
      </c>
      <c r="M272" s="3"/>
    </row>
    <row r="273" spans="1:13" ht="52.5" outlineLevel="4">
      <c r="A273" s="6" t="s">
        <v>553</v>
      </c>
      <c r="B273" s="6" t="s">
        <v>222</v>
      </c>
      <c r="C273" s="5" t="s">
        <v>221</v>
      </c>
      <c r="D273" s="6"/>
      <c r="E273" s="6"/>
      <c r="F273" s="6"/>
      <c r="G273" s="6"/>
      <c r="H273" s="6"/>
      <c r="I273" s="6"/>
      <c r="J273" s="7">
        <v>6313452.66</v>
      </c>
      <c r="K273" s="7">
        <v>6237552.66</v>
      </c>
      <c r="L273" s="7">
        <v>6237552.66</v>
      </c>
      <c r="M273" s="3"/>
    </row>
    <row r="274" spans="1:13" ht="26.25" outlineLevel="4">
      <c r="A274" s="6" t="s">
        <v>553</v>
      </c>
      <c r="B274" s="6" t="s">
        <v>312</v>
      </c>
      <c r="C274" s="5" t="s">
        <v>311</v>
      </c>
      <c r="D274" s="6"/>
      <c r="E274" s="6"/>
      <c r="F274" s="6"/>
      <c r="G274" s="6"/>
      <c r="H274" s="6"/>
      <c r="I274" s="6"/>
      <c r="J274" s="7">
        <v>37360</v>
      </c>
      <c r="K274" s="7">
        <v>37360</v>
      </c>
      <c r="L274" s="7">
        <v>37360</v>
      </c>
      <c r="M274" s="3"/>
    </row>
    <row r="275" spans="1:13" ht="118.5" outlineLevel="3">
      <c r="A275" s="6" t="s">
        <v>555</v>
      </c>
      <c r="B275" s="6"/>
      <c r="C275" s="5" t="s">
        <v>554</v>
      </c>
      <c r="D275" s="6"/>
      <c r="E275" s="6"/>
      <c r="F275" s="6"/>
      <c r="G275" s="6"/>
      <c r="H275" s="6"/>
      <c r="I275" s="6"/>
      <c r="J275" s="7">
        <v>1313207</v>
      </c>
      <c r="K275" s="7">
        <v>680764</v>
      </c>
      <c r="L275" s="7">
        <v>680764</v>
      </c>
      <c r="M275" s="3"/>
    </row>
    <row r="276" spans="1:13" ht="52.5" outlineLevel="4">
      <c r="A276" s="6" t="s">
        <v>555</v>
      </c>
      <c r="B276" s="6" t="s">
        <v>222</v>
      </c>
      <c r="C276" s="5" t="s">
        <v>221</v>
      </c>
      <c r="D276" s="6"/>
      <c r="E276" s="6"/>
      <c r="F276" s="6"/>
      <c r="G276" s="6"/>
      <c r="H276" s="6"/>
      <c r="I276" s="6"/>
      <c r="J276" s="7">
        <v>1313207</v>
      </c>
      <c r="K276" s="7">
        <v>680764</v>
      </c>
      <c r="L276" s="7">
        <v>680764</v>
      </c>
      <c r="M276" s="3"/>
    </row>
    <row r="277" spans="1:13" ht="52.5" outlineLevel="3">
      <c r="A277" s="6" t="s">
        <v>557</v>
      </c>
      <c r="B277" s="6"/>
      <c r="C277" s="5" t="s">
        <v>556</v>
      </c>
      <c r="D277" s="6"/>
      <c r="E277" s="6"/>
      <c r="F277" s="6"/>
      <c r="G277" s="6"/>
      <c r="H277" s="6"/>
      <c r="I277" s="6"/>
      <c r="J277" s="7">
        <v>46800</v>
      </c>
      <c r="K277" s="7">
        <v>46800</v>
      </c>
      <c r="L277" s="7">
        <v>46800</v>
      </c>
      <c r="M277" s="3"/>
    </row>
    <row r="278" spans="1:13" ht="52.5" outlineLevel="4">
      <c r="A278" s="6" t="s">
        <v>557</v>
      </c>
      <c r="B278" s="6" t="s">
        <v>222</v>
      </c>
      <c r="C278" s="5" t="s">
        <v>221</v>
      </c>
      <c r="D278" s="6"/>
      <c r="E278" s="6"/>
      <c r="F278" s="6"/>
      <c r="G278" s="6"/>
      <c r="H278" s="6"/>
      <c r="I278" s="6"/>
      <c r="J278" s="7">
        <v>46800</v>
      </c>
      <c r="K278" s="7">
        <v>46800</v>
      </c>
      <c r="L278" s="7">
        <v>46800</v>
      </c>
      <c r="M278" s="3"/>
    </row>
    <row r="279" spans="1:13" ht="92.25" outlineLevel="3">
      <c r="A279" s="6" t="s">
        <v>559</v>
      </c>
      <c r="B279" s="6"/>
      <c r="C279" s="5" t="s">
        <v>558</v>
      </c>
      <c r="D279" s="6"/>
      <c r="E279" s="6"/>
      <c r="F279" s="6"/>
      <c r="G279" s="6"/>
      <c r="H279" s="6"/>
      <c r="I279" s="6"/>
      <c r="J279" s="7">
        <v>3907924.33</v>
      </c>
      <c r="K279" s="7">
        <v>0</v>
      </c>
      <c r="L279" s="7">
        <v>0</v>
      </c>
      <c r="M279" s="3"/>
    </row>
    <row r="280" spans="1:13" ht="52.5" outlineLevel="4">
      <c r="A280" s="6" t="s">
        <v>559</v>
      </c>
      <c r="B280" s="6" t="s">
        <v>222</v>
      </c>
      <c r="C280" s="5" t="s">
        <v>221</v>
      </c>
      <c r="D280" s="6"/>
      <c r="E280" s="6"/>
      <c r="F280" s="6"/>
      <c r="G280" s="6"/>
      <c r="H280" s="6"/>
      <c r="I280" s="6"/>
      <c r="J280" s="7">
        <v>3907924.33</v>
      </c>
      <c r="K280" s="7">
        <v>0</v>
      </c>
      <c r="L280" s="7">
        <v>0</v>
      </c>
      <c r="M280" s="3"/>
    </row>
    <row r="281" spans="1:13" ht="52.5" outlineLevel="3">
      <c r="A281" s="6" t="s">
        <v>561</v>
      </c>
      <c r="B281" s="6"/>
      <c r="C281" s="5" t="s">
        <v>560</v>
      </c>
      <c r="D281" s="6"/>
      <c r="E281" s="6"/>
      <c r="F281" s="6"/>
      <c r="G281" s="6"/>
      <c r="H281" s="6"/>
      <c r="I281" s="6"/>
      <c r="J281" s="7">
        <v>0</v>
      </c>
      <c r="K281" s="7">
        <v>521150</v>
      </c>
      <c r="L281" s="7">
        <v>0</v>
      </c>
      <c r="M281" s="3"/>
    </row>
    <row r="282" spans="1:13" ht="52.5" outlineLevel="4">
      <c r="A282" s="6" t="s">
        <v>561</v>
      </c>
      <c r="B282" s="6" t="s">
        <v>222</v>
      </c>
      <c r="C282" s="5" t="s">
        <v>221</v>
      </c>
      <c r="D282" s="6"/>
      <c r="E282" s="6"/>
      <c r="F282" s="6"/>
      <c r="G282" s="6"/>
      <c r="H282" s="6"/>
      <c r="I282" s="6"/>
      <c r="J282" s="7">
        <v>0</v>
      </c>
      <c r="K282" s="7">
        <v>521150</v>
      </c>
      <c r="L282" s="7">
        <v>0</v>
      </c>
      <c r="M282" s="3"/>
    </row>
    <row r="283" spans="1:13" ht="39" outlineLevel="1">
      <c r="A283" s="6" t="s">
        <v>563</v>
      </c>
      <c r="B283" s="6"/>
      <c r="C283" s="5" t="s">
        <v>562</v>
      </c>
      <c r="D283" s="6"/>
      <c r="E283" s="6"/>
      <c r="F283" s="6"/>
      <c r="G283" s="6"/>
      <c r="H283" s="6"/>
      <c r="I283" s="6"/>
      <c r="J283" s="7">
        <v>129860059.84</v>
      </c>
      <c r="K283" s="7">
        <v>112057028.96</v>
      </c>
      <c r="L283" s="7">
        <v>110938028.96</v>
      </c>
      <c r="M283" s="3"/>
    </row>
    <row r="284" spans="1:13" ht="39" outlineLevel="2">
      <c r="A284" s="6" t="s">
        <v>565</v>
      </c>
      <c r="B284" s="6"/>
      <c r="C284" s="5" t="s">
        <v>564</v>
      </c>
      <c r="D284" s="6"/>
      <c r="E284" s="6"/>
      <c r="F284" s="6"/>
      <c r="G284" s="6"/>
      <c r="H284" s="6"/>
      <c r="I284" s="6"/>
      <c r="J284" s="7">
        <v>110085658.11</v>
      </c>
      <c r="K284" s="7">
        <v>93495397.33</v>
      </c>
      <c r="L284" s="7">
        <v>92752297.33</v>
      </c>
      <c r="M284" s="3"/>
    </row>
    <row r="285" spans="1:13" ht="78.75" outlineLevel="3">
      <c r="A285" s="6" t="s">
        <v>567</v>
      </c>
      <c r="B285" s="6"/>
      <c r="C285" s="5" t="s">
        <v>566</v>
      </c>
      <c r="D285" s="6"/>
      <c r="E285" s="6"/>
      <c r="F285" s="6"/>
      <c r="G285" s="6"/>
      <c r="H285" s="6"/>
      <c r="I285" s="6"/>
      <c r="J285" s="7">
        <v>84344700</v>
      </c>
      <c r="K285" s="7">
        <v>68253800</v>
      </c>
      <c r="L285" s="7">
        <v>68253800</v>
      </c>
      <c r="M285" s="3"/>
    </row>
    <row r="286" spans="1:13" ht="26.25" outlineLevel="4">
      <c r="A286" s="6" t="s">
        <v>567</v>
      </c>
      <c r="B286" s="6" t="s">
        <v>376</v>
      </c>
      <c r="C286" s="5" t="s">
        <v>375</v>
      </c>
      <c r="D286" s="6"/>
      <c r="E286" s="6"/>
      <c r="F286" s="6"/>
      <c r="G286" s="6"/>
      <c r="H286" s="6"/>
      <c r="I286" s="6"/>
      <c r="J286" s="7">
        <v>84344700</v>
      </c>
      <c r="K286" s="7">
        <v>68253800</v>
      </c>
      <c r="L286" s="7">
        <v>68253800</v>
      </c>
      <c r="M286" s="3"/>
    </row>
    <row r="287" spans="1:13" ht="92.25" outlineLevel="3">
      <c r="A287" s="6" t="s">
        <v>569</v>
      </c>
      <c r="B287" s="6"/>
      <c r="C287" s="5" t="s">
        <v>568</v>
      </c>
      <c r="D287" s="6"/>
      <c r="E287" s="6"/>
      <c r="F287" s="6"/>
      <c r="G287" s="6"/>
      <c r="H287" s="6"/>
      <c r="I287" s="6"/>
      <c r="J287" s="7">
        <v>18786358.11</v>
      </c>
      <c r="K287" s="7">
        <v>18286997.33</v>
      </c>
      <c r="L287" s="7">
        <v>17543897.33</v>
      </c>
      <c r="M287" s="3"/>
    </row>
    <row r="288" spans="1:13" ht="26.25" outlineLevel="4">
      <c r="A288" s="6" t="s">
        <v>569</v>
      </c>
      <c r="B288" s="6" t="s">
        <v>376</v>
      </c>
      <c r="C288" s="5" t="s">
        <v>375</v>
      </c>
      <c r="D288" s="6"/>
      <c r="E288" s="6"/>
      <c r="F288" s="6"/>
      <c r="G288" s="6"/>
      <c r="H288" s="6"/>
      <c r="I288" s="6"/>
      <c r="J288" s="7">
        <v>18786358.11</v>
      </c>
      <c r="K288" s="7">
        <v>18286997.33</v>
      </c>
      <c r="L288" s="7">
        <v>17543897.33</v>
      </c>
      <c r="M288" s="3"/>
    </row>
    <row r="289" spans="1:13" ht="78.75" outlineLevel="3">
      <c r="A289" s="6" t="s">
        <v>571</v>
      </c>
      <c r="B289" s="6"/>
      <c r="C289" s="5" t="s">
        <v>570</v>
      </c>
      <c r="D289" s="6"/>
      <c r="E289" s="6"/>
      <c r="F289" s="6"/>
      <c r="G289" s="6"/>
      <c r="H289" s="6"/>
      <c r="I289" s="6"/>
      <c r="J289" s="7">
        <v>158200</v>
      </c>
      <c r="K289" s="7">
        <v>158200</v>
      </c>
      <c r="L289" s="7">
        <v>158200</v>
      </c>
      <c r="M289" s="3"/>
    </row>
    <row r="290" spans="1:13" ht="26.25" outlineLevel="4">
      <c r="A290" s="6" t="s">
        <v>571</v>
      </c>
      <c r="B290" s="6" t="s">
        <v>376</v>
      </c>
      <c r="C290" s="5" t="s">
        <v>375</v>
      </c>
      <c r="D290" s="6"/>
      <c r="E290" s="6"/>
      <c r="F290" s="6"/>
      <c r="G290" s="6"/>
      <c r="H290" s="6"/>
      <c r="I290" s="6"/>
      <c r="J290" s="7">
        <v>158200</v>
      </c>
      <c r="K290" s="7">
        <v>158200</v>
      </c>
      <c r="L290" s="7">
        <v>158200</v>
      </c>
      <c r="M290" s="3"/>
    </row>
    <row r="291" spans="1:13" ht="158.25" outlineLevel="3">
      <c r="A291" s="6" t="s">
        <v>573</v>
      </c>
      <c r="B291" s="6"/>
      <c r="C291" s="5" t="s">
        <v>572</v>
      </c>
      <c r="D291" s="6"/>
      <c r="E291" s="6"/>
      <c r="F291" s="6"/>
      <c r="G291" s="6"/>
      <c r="H291" s="6"/>
      <c r="I291" s="6"/>
      <c r="J291" s="7">
        <v>6796400</v>
      </c>
      <c r="K291" s="7">
        <v>6796400</v>
      </c>
      <c r="L291" s="7">
        <v>6796400</v>
      </c>
      <c r="M291" s="3"/>
    </row>
    <row r="292" spans="1:13" ht="26.25" outlineLevel="4">
      <c r="A292" s="6" t="s">
        <v>573</v>
      </c>
      <c r="B292" s="6" t="s">
        <v>376</v>
      </c>
      <c r="C292" s="5" t="s">
        <v>375</v>
      </c>
      <c r="D292" s="6"/>
      <c r="E292" s="6"/>
      <c r="F292" s="6"/>
      <c r="G292" s="6"/>
      <c r="H292" s="6"/>
      <c r="I292" s="6"/>
      <c r="J292" s="7">
        <v>6796400</v>
      </c>
      <c r="K292" s="7">
        <v>6796400</v>
      </c>
      <c r="L292" s="7">
        <v>6796400</v>
      </c>
      <c r="M292" s="3"/>
    </row>
    <row r="293" spans="1:13" ht="66" outlineLevel="2">
      <c r="A293" s="6" t="s">
        <v>575</v>
      </c>
      <c r="B293" s="6"/>
      <c r="C293" s="5" t="s">
        <v>574</v>
      </c>
      <c r="D293" s="6"/>
      <c r="E293" s="6"/>
      <c r="F293" s="6"/>
      <c r="G293" s="6"/>
      <c r="H293" s="6"/>
      <c r="I293" s="6"/>
      <c r="J293" s="7">
        <v>2057696.1</v>
      </c>
      <c r="K293" s="7">
        <v>728590</v>
      </c>
      <c r="L293" s="7">
        <v>728590</v>
      </c>
      <c r="M293" s="3"/>
    </row>
    <row r="294" spans="1:13" ht="105" outlineLevel="3">
      <c r="A294" s="6" t="s">
        <v>577</v>
      </c>
      <c r="B294" s="6"/>
      <c r="C294" s="5" t="s">
        <v>576</v>
      </c>
      <c r="D294" s="6"/>
      <c r="E294" s="6"/>
      <c r="F294" s="6"/>
      <c r="G294" s="6"/>
      <c r="H294" s="6"/>
      <c r="I294" s="6"/>
      <c r="J294" s="7">
        <v>1244218</v>
      </c>
      <c r="K294" s="7">
        <v>728590</v>
      </c>
      <c r="L294" s="7">
        <v>728590</v>
      </c>
      <c r="M294" s="3"/>
    </row>
    <row r="295" spans="1:13" ht="26.25" outlineLevel="4">
      <c r="A295" s="6" t="s">
        <v>577</v>
      </c>
      <c r="B295" s="6" t="s">
        <v>376</v>
      </c>
      <c r="C295" s="5" t="s">
        <v>375</v>
      </c>
      <c r="D295" s="6"/>
      <c r="E295" s="6"/>
      <c r="F295" s="6"/>
      <c r="G295" s="6"/>
      <c r="H295" s="6"/>
      <c r="I295" s="6"/>
      <c r="J295" s="7">
        <v>1244218</v>
      </c>
      <c r="K295" s="7">
        <v>728590</v>
      </c>
      <c r="L295" s="7">
        <v>728590</v>
      </c>
      <c r="M295" s="3"/>
    </row>
    <row r="296" spans="1:13" ht="78.75" outlineLevel="3">
      <c r="A296" s="6" t="s">
        <v>579</v>
      </c>
      <c r="B296" s="6"/>
      <c r="C296" s="5" t="s">
        <v>578</v>
      </c>
      <c r="D296" s="6"/>
      <c r="E296" s="6"/>
      <c r="F296" s="6"/>
      <c r="G296" s="6"/>
      <c r="H296" s="6"/>
      <c r="I296" s="6"/>
      <c r="J296" s="7">
        <v>813478.1</v>
      </c>
      <c r="K296" s="7">
        <v>0</v>
      </c>
      <c r="L296" s="7">
        <v>0</v>
      </c>
      <c r="M296" s="3"/>
    </row>
    <row r="297" spans="1:13" ht="26.25" outlineLevel="4">
      <c r="A297" s="6" t="s">
        <v>579</v>
      </c>
      <c r="B297" s="6" t="s">
        <v>376</v>
      </c>
      <c r="C297" s="5" t="s">
        <v>375</v>
      </c>
      <c r="D297" s="6"/>
      <c r="E297" s="6"/>
      <c r="F297" s="6"/>
      <c r="G297" s="6"/>
      <c r="H297" s="6"/>
      <c r="I297" s="6"/>
      <c r="J297" s="7">
        <v>813478.1</v>
      </c>
      <c r="K297" s="7">
        <v>0</v>
      </c>
      <c r="L297" s="7">
        <v>0</v>
      </c>
      <c r="M297" s="3"/>
    </row>
    <row r="298" spans="1:13" ht="66" outlineLevel="2">
      <c r="A298" s="6" t="s">
        <v>581</v>
      </c>
      <c r="B298" s="6"/>
      <c r="C298" s="5" t="s">
        <v>580</v>
      </c>
      <c r="D298" s="6"/>
      <c r="E298" s="6"/>
      <c r="F298" s="6"/>
      <c r="G298" s="6"/>
      <c r="H298" s="6"/>
      <c r="I298" s="6"/>
      <c r="J298" s="7">
        <v>7181000</v>
      </c>
      <c r="K298" s="7">
        <v>7181000</v>
      </c>
      <c r="L298" s="7">
        <v>6853400</v>
      </c>
      <c r="M298" s="3"/>
    </row>
    <row r="299" spans="1:13" ht="92.25" outlineLevel="3">
      <c r="A299" s="6" t="s">
        <v>583</v>
      </c>
      <c r="B299" s="6"/>
      <c r="C299" s="5" t="s">
        <v>582</v>
      </c>
      <c r="D299" s="6"/>
      <c r="E299" s="6"/>
      <c r="F299" s="6"/>
      <c r="G299" s="6"/>
      <c r="H299" s="6"/>
      <c r="I299" s="6"/>
      <c r="J299" s="7">
        <v>1980500</v>
      </c>
      <c r="K299" s="7">
        <v>1980500</v>
      </c>
      <c r="L299" s="7">
        <v>1980500</v>
      </c>
      <c r="M299" s="3"/>
    </row>
    <row r="300" spans="1:13" ht="26.25" outlineLevel="4">
      <c r="A300" s="6" t="s">
        <v>583</v>
      </c>
      <c r="B300" s="6" t="s">
        <v>376</v>
      </c>
      <c r="C300" s="5" t="s">
        <v>375</v>
      </c>
      <c r="D300" s="6"/>
      <c r="E300" s="6"/>
      <c r="F300" s="6"/>
      <c r="G300" s="6"/>
      <c r="H300" s="6"/>
      <c r="I300" s="6"/>
      <c r="J300" s="7">
        <v>1980500</v>
      </c>
      <c r="K300" s="7">
        <v>1980500</v>
      </c>
      <c r="L300" s="7">
        <v>1980500</v>
      </c>
      <c r="M300" s="3"/>
    </row>
    <row r="301" spans="1:13" ht="66" outlineLevel="3">
      <c r="A301" s="6" t="s">
        <v>585</v>
      </c>
      <c r="B301" s="6"/>
      <c r="C301" s="5" t="s">
        <v>584</v>
      </c>
      <c r="D301" s="6"/>
      <c r="E301" s="6"/>
      <c r="F301" s="6"/>
      <c r="G301" s="6"/>
      <c r="H301" s="6"/>
      <c r="I301" s="6"/>
      <c r="J301" s="7">
        <v>40500</v>
      </c>
      <c r="K301" s="7">
        <v>40500</v>
      </c>
      <c r="L301" s="7">
        <v>40500</v>
      </c>
      <c r="M301" s="3"/>
    </row>
    <row r="302" spans="1:13" ht="39" outlineLevel="4">
      <c r="A302" s="6" t="s">
        <v>585</v>
      </c>
      <c r="B302" s="6" t="s">
        <v>278</v>
      </c>
      <c r="C302" s="5" t="s">
        <v>277</v>
      </c>
      <c r="D302" s="6"/>
      <c r="E302" s="6"/>
      <c r="F302" s="6"/>
      <c r="G302" s="6"/>
      <c r="H302" s="6"/>
      <c r="I302" s="6"/>
      <c r="J302" s="7">
        <v>40500</v>
      </c>
      <c r="K302" s="7">
        <v>40500</v>
      </c>
      <c r="L302" s="7">
        <v>40500</v>
      </c>
      <c r="M302" s="3"/>
    </row>
    <row r="303" spans="1:13" ht="92.25" outlineLevel="3">
      <c r="A303" s="6" t="s">
        <v>587</v>
      </c>
      <c r="B303" s="6"/>
      <c r="C303" s="5" t="s">
        <v>586</v>
      </c>
      <c r="D303" s="6"/>
      <c r="E303" s="6"/>
      <c r="F303" s="6"/>
      <c r="G303" s="6"/>
      <c r="H303" s="6"/>
      <c r="I303" s="6"/>
      <c r="J303" s="7">
        <v>5160000</v>
      </c>
      <c r="K303" s="7">
        <v>5160000</v>
      </c>
      <c r="L303" s="7">
        <v>4832400</v>
      </c>
      <c r="M303" s="3"/>
    </row>
    <row r="304" spans="1:13" ht="26.25" outlineLevel="4">
      <c r="A304" s="6" t="s">
        <v>587</v>
      </c>
      <c r="B304" s="6" t="s">
        <v>376</v>
      </c>
      <c r="C304" s="5" t="s">
        <v>375</v>
      </c>
      <c r="D304" s="6"/>
      <c r="E304" s="6"/>
      <c r="F304" s="6"/>
      <c r="G304" s="6"/>
      <c r="H304" s="6"/>
      <c r="I304" s="6"/>
      <c r="J304" s="7">
        <v>5160000</v>
      </c>
      <c r="K304" s="7">
        <v>5160000</v>
      </c>
      <c r="L304" s="7">
        <v>4832400</v>
      </c>
      <c r="M304" s="3"/>
    </row>
    <row r="305" spans="1:13" ht="52.5" outlineLevel="2">
      <c r="A305" s="6" t="s">
        <v>589</v>
      </c>
      <c r="B305" s="6"/>
      <c r="C305" s="5" t="s">
        <v>588</v>
      </c>
      <c r="D305" s="6"/>
      <c r="E305" s="6"/>
      <c r="F305" s="6"/>
      <c r="G305" s="6"/>
      <c r="H305" s="6"/>
      <c r="I305" s="6"/>
      <c r="J305" s="7">
        <v>210800</v>
      </c>
      <c r="K305" s="7">
        <v>210800</v>
      </c>
      <c r="L305" s="7">
        <v>210800</v>
      </c>
      <c r="M305" s="3"/>
    </row>
    <row r="306" spans="1:13" ht="66" outlineLevel="3">
      <c r="A306" s="6" t="s">
        <v>591</v>
      </c>
      <c r="B306" s="6"/>
      <c r="C306" s="5" t="s">
        <v>590</v>
      </c>
      <c r="D306" s="6"/>
      <c r="E306" s="6"/>
      <c r="F306" s="6"/>
      <c r="G306" s="6"/>
      <c r="H306" s="6"/>
      <c r="I306" s="6"/>
      <c r="J306" s="7">
        <v>115000</v>
      </c>
      <c r="K306" s="7">
        <v>115000</v>
      </c>
      <c r="L306" s="7">
        <v>115000</v>
      </c>
      <c r="M306" s="3"/>
    </row>
    <row r="307" spans="1:13" ht="52.5" outlineLevel="4">
      <c r="A307" s="6" t="s">
        <v>591</v>
      </c>
      <c r="B307" s="6" t="s">
        <v>222</v>
      </c>
      <c r="C307" s="5" t="s">
        <v>221</v>
      </c>
      <c r="D307" s="6"/>
      <c r="E307" s="6"/>
      <c r="F307" s="6"/>
      <c r="G307" s="6"/>
      <c r="H307" s="6"/>
      <c r="I307" s="6"/>
      <c r="J307" s="7">
        <v>115000</v>
      </c>
      <c r="K307" s="7">
        <v>115000</v>
      </c>
      <c r="L307" s="7">
        <v>115000</v>
      </c>
      <c r="M307" s="3"/>
    </row>
    <row r="308" spans="1:13" ht="66" outlineLevel="3">
      <c r="A308" s="6" t="s">
        <v>593</v>
      </c>
      <c r="B308" s="6"/>
      <c r="C308" s="5" t="s">
        <v>592</v>
      </c>
      <c r="D308" s="6"/>
      <c r="E308" s="6"/>
      <c r="F308" s="6"/>
      <c r="G308" s="6"/>
      <c r="H308" s="6"/>
      <c r="I308" s="6"/>
      <c r="J308" s="7">
        <v>83000</v>
      </c>
      <c r="K308" s="7">
        <v>83000</v>
      </c>
      <c r="L308" s="7">
        <v>83000</v>
      </c>
      <c r="M308" s="3"/>
    </row>
    <row r="309" spans="1:13" ht="52.5" outlineLevel="4">
      <c r="A309" s="6" t="s">
        <v>593</v>
      </c>
      <c r="B309" s="6" t="s">
        <v>222</v>
      </c>
      <c r="C309" s="5" t="s">
        <v>221</v>
      </c>
      <c r="D309" s="6"/>
      <c r="E309" s="6"/>
      <c r="F309" s="6"/>
      <c r="G309" s="6"/>
      <c r="H309" s="6"/>
      <c r="I309" s="6"/>
      <c r="J309" s="7">
        <v>40000</v>
      </c>
      <c r="K309" s="7">
        <v>83000</v>
      </c>
      <c r="L309" s="7">
        <v>83000</v>
      </c>
      <c r="M309" s="3"/>
    </row>
    <row r="310" spans="1:13" ht="14.25" outlineLevel="4">
      <c r="A310" s="6" t="s">
        <v>593</v>
      </c>
      <c r="B310" s="6" t="s">
        <v>396</v>
      </c>
      <c r="C310" s="5" t="s">
        <v>395</v>
      </c>
      <c r="D310" s="6"/>
      <c r="E310" s="6"/>
      <c r="F310" s="6"/>
      <c r="G310" s="6"/>
      <c r="H310" s="6"/>
      <c r="I310" s="6"/>
      <c r="J310" s="7">
        <v>43000</v>
      </c>
      <c r="K310" s="7">
        <v>0</v>
      </c>
      <c r="L310" s="7">
        <v>0</v>
      </c>
      <c r="M310" s="3"/>
    </row>
    <row r="311" spans="1:13" ht="66" outlineLevel="3">
      <c r="A311" s="6" t="s">
        <v>595</v>
      </c>
      <c r="B311" s="6"/>
      <c r="C311" s="5" t="s">
        <v>594</v>
      </c>
      <c r="D311" s="6"/>
      <c r="E311" s="6"/>
      <c r="F311" s="6"/>
      <c r="G311" s="6"/>
      <c r="H311" s="6"/>
      <c r="I311" s="6"/>
      <c r="J311" s="7">
        <v>12800</v>
      </c>
      <c r="K311" s="7">
        <v>12800</v>
      </c>
      <c r="L311" s="7">
        <v>12800</v>
      </c>
      <c r="M311" s="3"/>
    </row>
    <row r="312" spans="1:13" ht="52.5" outlineLevel="4">
      <c r="A312" s="6" t="s">
        <v>595</v>
      </c>
      <c r="B312" s="6" t="s">
        <v>222</v>
      </c>
      <c r="C312" s="5" t="s">
        <v>221</v>
      </c>
      <c r="D312" s="6"/>
      <c r="E312" s="6"/>
      <c r="F312" s="6"/>
      <c r="G312" s="6"/>
      <c r="H312" s="6"/>
      <c r="I312" s="6"/>
      <c r="J312" s="7">
        <v>12800</v>
      </c>
      <c r="K312" s="7">
        <v>12800</v>
      </c>
      <c r="L312" s="7">
        <v>12800</v>
      </c>
      <c r="M312" s="3"/>
    </row>
    <row r="313" spans="1:13" ht="39" outlineLevel="2">
      <c r="A313" s="6" t="s">
        <v>597</v>
      </c>
      <c r="B313" s="6"/>
      <c r="C313" s="5" t="s">
        <v>596</v>
      </c>
      <c r="D313" s="6"/>
      <c r="E313" s="6"/>
      <c r="F313" s="6"/>
      <c r="G313" s="6"/>
      <c r="H313" s="6"/>
      <c r="I313" s="6"/>
      <c r="J313" s="7">
        <v>10324895.63</v>
      </c>
      <c r="K313" s="7">
        <v>10441241.63</v>
      </c>
      <c r="L313" s="7">
        <v>10392941.63</v>
      </c>
      <c r="M313" s="3"/>
    </row>
    <row r="314" spans="1:13" ht="39" outlineLevel="3">
      <c r="A314" s="6" t="s">
        <v>599</v>
      </c>
      <c r="B314" s="6"/>
      <c r="C314" s="5" t="s">
        <v>598</v>
      </c>
      <c r="D314" s="6"/>
      <c r="E314" s="6"/>
      <c r="F314" s="6"/>
      <c r="G314" s="6"/>
      <c r="H314" s="6"/>
      <c r="I314" s="6"/>
      <c r="J314" s="7">
        <v>735700</v>
      </c>
      <c r="K314" s="7">
        <v>735700</v>
      </c>
      <c r="L314" s="7">
        <v>735700</v>
      </c>
      <c r="M314" s="3"/>
    </row>
    <row r="315" spans="1:13" ht="52.5" outlineLevel="4">
      <c r="A315" s="6" t="s">
        <v>599</v>
      </c>
      <c r="B315" s="6" t="s">
        <v>222</v>
      </c>
      <c r="C315" s="5" t="s">
        <v>221</v>
      </c>
      <c r="D315" s="6"/>
      <c r="E315" s="6"/>
      <c r="F315" s="6"/>
      <c r="G315" s="6"/>
      <c r="H315" s="6"/>
      <c r="I315" s="6"/>
      <c r="J315" s="7">
        <v>5338</v>
      </c>
      <c r="K315" s="7">
        <v>0</v>
      </c>
      <c r="L315" s="7">
        <v>0</v>
      </c>
      <c r="M315" s="3"/>
    </row>
    <row r="316" spans="1:13" ht="26.25" outlineLevel="4">
      <c r="A316" s="6" t="s">
        <v>599</v>
      </c>
      <c r="B316" s="6" t="s">
        <v>376</v>
      </c>
      <c r="C316" s="5" t="s">
        <v>375</v>
      </c>
      <c r="D316" s="6"/>
      <c r="E316" s="6"/>
      <c r="F316" s="6"/>
      <c r="G316" s="6"/>
      <c r="H316" s="6"/>
      <c r="I316" s="6"/>
      <c r="J316" s="7">
        <v>730362</v>
      </c>
      <c r="K316" s="7">
        <v>735700</v>
      </c>
      <c r="L316" s="7">
        <v>735700</v>
      </c>
      <c r="M316" s="3"/>
    </row>
    <row r="317" spans="1:13" ht="66" outlineLevel="3">
      <c r="A317" s="6" t="s">
        <v>601</v>
      </c>
      <c r="B317" s="6"/>
      <c r="C317" s="5" t="s">
        <v>600</v>
      </c>
      <c r="D317" s="6"/>
      <c r="E317" s="6"/>
      <c r="F317" s="6"/>
      <c r="G317" s="6"/>
      <c r="H317" s="6"/>
      <c r="I317" s="6"/>
      <c r="J317" s="7">
        <v>4038883.72</v>
      </c>
      <c r="K317" s="7">
        <v>3933829.72</v>
      </c>
      <c r="L317" s="7">
        <v>3933829.72</v>
      </c>
      <c r="M317" s="3"/>
    </row>
    <row r="318" spans="1:13" ht="26.25" outlineLevel="4">
      <c r="A318" s="6" t="s">
        <v>601</v>
      </c>
      <c r="B318" s="6" t="s">
        <v>376</v>
      </c>
      <c r="C318" s="5" t="s">
        <v>375</v>
      </c>
      <c r="D318" s="6"/>
      <c r="E318" s="6"/>
      <c r="F318" s="6"/>
      <c r="G318" s="6"/>
      <c r="H318" s="6"/>
      <c r="I318" s="6"/>
      <c r="J318" s="7">
        <v>4038883.72</v>
      </c>
      <c r="K318" s="7">
        <v>3933829.72</v>
      </c>
      <c r="L318" s="7">
        <v>3933829.72</v>
      </c>
      <c r="M318" s="3"/>
    </row>
    <row r="319" spans="1:13" ht="66" outlineLevel="3">
      <c r="A319" s="6" t="s">
        <v>603</v>
      </c>
      <c r="B319" s="6"/>
      <c r="C319" s="5" t="s">
        <v>602</v>
      </c>
      <c r="D319" s="6"/>
      <c r="E319" s="6"/>
      <c r="F319" s="6"/>
      <c r="G319" s="6"/>
      <c r="H319" s="6"/>
      <c r="I319" s="6"/>
      <c r="J319" s="7">
        <v>39000</v>
      </c>
      <c r="K319" s="7">
        <v>19000</v>
      </c>
      <c r="L319" s="7">
        <v>19000</v>
      </c>
      <c r="M319" s="3"/>
    </row>
    <row r="320" spans="1:13" ht="26.25" outlineLevel="4">
      <c r="A320" s="6" t="s">
        <v>603</v>
      </c>
      <c r="B320" s="6" t="s">
        <v>376</v>
      </c>
      <c r="C320" s="5" t="s">
        <v>375</v>
      </c>
      <c r="D320" s="6"/>
      <c r="E320" s="6"/>
      <c r="F320" s="6"/>
      <c r="G320" s="6"/>
      <c r="H320" s="6"/>
      <c r="I320" s="6"/>
      <c r="J320" s="7">
        <v>39000</v>
      </c>
      <c r="K320" s="7">
        <v>19000</v>
      </c>
      <c r="L320" s="7">
        <v>19000</v>
      </c>
      <c r="M320" s="3"/>
    </row>
    <row r="321" spans="1:13" ht="78.75" outlineLevel="3">
      <c r="A321" s="6" t="s">
        <v>605</v>
      </c>
      <c r="B321" s="6"/>
      <c r="C321" s="5" t="s">
        <v>604</v>
      </c>
      <c r="D321" s="6"/>
      <c r="E321" s="6"/>
      <c r="F321" s="6"/>
      <c r="G321" s="6"/>
      <c r="H321" s="6"/>
      <c r="I321" s="6"/>
      <c r="J321" s="7">
        <v>4974400</v>
      </c>
      <c r="K321" s="7">
        <v>5215800</v>
      </c>
      <c r="L321" s="7">
        <v>5167500</v>
      </c>
      <c r="M321" s="3"/>
    </row>
    <row r="322" spans="1:13" ht="26.25" outlineLevel="4">
      <c r="A322" s="6" t="s">
        <v>605</v>
      </c>
      <c r="B322" s="6" t="s">
        <v>376</v>
      </c>
      <c r="C322" s="5" t="s">
        <v>375</v>
      </c>
      <c r="D322" s="6"/>
      <c r="E322" s="6"/>
      <c r="F322" s="6"/>
      <c r="G322" s="6"/>
      <c r="H322" s="6"/>
      <c r="I322" s="6"/>
      <c r="J322" s="7">
        <v>4974400</v>
      </c>
      <c r="K322" s="7">
        <v>5215800</v>
      </c>
      <c r="L322" s="7">
        <v>5167500</v>
      </c>
      <c r="M322" s="3"/>
    </row>
    <row r="323" spans="1:13" ht="39" outlineLevel="3">
      <c r="A323" s="6" t="s">
        <v>607</v>
      </c>
      <c r="B323" s="6"/>
      <c r="C323" s="5" t="s">
        <v>606</v>
      </c>
      <c r="D323" s="6"/>
      <c r="E323" s="6"/>
      <c r="F323" s="6"/>
      <c r="G323" s="6"/>
      <c r="H323" s="6"/>
      <c r="I323" s="6"/>
      <c r="J323" s="7">
        <v>536911.91</v>
      </c>
      <c r="K323" s="7">
        <v>536911.91</v>
      </c>
      <c r="L323" s="7">
        <v>536911.91</v>
      </c>
      <c r="M323" s="3"/>
    </row>
    <row r="324" spans="1:13" ht="52.5" outlineLevel="4">
      <c r="A324" s="6" t="s">
        <v>607</v>
      </c>
      <c r="B324" s="6" t="s">
        <v>222</v>
      </c>
      <c r="C324" s="5" t="s">
        <v>221</v>
      </c>
      <c r="D324" s="6"/>
      <c r="E324" s="6"/>
      <c r="F324" s="6"/>
      <c r="G324" s="6"/>
      <c r="H324" s="6"/>
      <c r="I324" s="6"/>
      <c r="J324" s="7">
        <v>59950.58</v>
      </c>
      <c r="K324" s="7">
        <v>0</v>
      </c>
      <c r="L324" s="7">
        <v>0</v>
      </c>
      <c r="M324" s="3"/>
    </row>
    <row r="325" spans="1:13" ht="26.25" outlineLevel="4">
      <c r="A325" s="6" t="s">
        <v>607</v>
      </c>
      <c r="B325" s="6" t="s">
        <v>376</v>
      </c>
      <c r="C325" s="5" t="s">
        <v>375</v>
      </c>
      <c r="D325" s="6"/>
      <c r="E325" s="6"/>
      <c r="F325" s="6"/>
      <c r="G325" s="6"/>
      <c r="H325" s="6"/>
      <c r="I325" s="6"/>
      <c r="J325" s="7">
        <v>476961.33</v>
      </c>
      <c r="K325" s="7">
        <v>536911.91</v>
      </c>
      <c r="L325" s="7">
        <v>536911.91</v>
      </c>
      <c r="M325" s="3"/>
    </row>
    <row r="326" spans="1:13" ht="39" outlineLevel="1">
      <c r="A326" s="6" t="s">
        <v>609</v>
      </c>
      <c r="B326" s="6"/>
      <c r="C326" s="5" t="s">
        <v>608</v>
      </c>
      <c r="D326" s="6"/>
      <c r="E326" s="6"/>
      <c r="F326" s="6"/>
      <c r="G326" s="6"/>
      <c r="H326" s="6"/>
      <c r="I326" s="6"/>
      <c r="J326" s="7">
        <v>3944617.27</v>
      </c>
      <c r="K326" s="7">
        <v>3744307.43</v>
      </c>
      <c r="L326" s="7">
        <v>3744307.43</v>
      </c>
      <c r="M326" s="3"/>
    </row>
    <row r="327" spans="1:13" ht="52.5" outlineLevel="2">
      <c r="A327" s="6" t="s">
        <v>611</v>
      </c>
      <c r="B327" s="6"/>
      <c r="C327" s="5" t="s">
        <v>610</v>
      </c>
      <c r="D327" s="6"/>
      <c r="E327" s="6"/>
      <c r="F327" s="6"/>
      <c r="G327" s="6"/>
      <c r="H327" s="6"/>
      <c r="I327" s="6"/>
      <c r="J327" s="7">
        <v>3435995.06</v>
      </c>
      <c r="K327" s="7">
        <v>3235685.22</v>
      </c>
      <c r="L327" s="7">
        <v>3235685.22</v>
      </c>
      <c r="M327" s="3"/>
    </row>
    <row r="328" spans="1:13" ht="52.5" outlineLevel="3">
      <c r="A328" s="6" t="s">
        <v>613</v>
      </c>
      <c r="B328" s="6"/>
      <c r="C328" s="5" t="s">
        <v>612</v>
      </c>
      <c r="D328" s="6"/>
      <c r="E328" s="6"/>
      <c r="F328" s="6"/>
      <c r="G328" s="6"/>
      <c r="H328" s="6"/>
      <c r="I328" s="6"/>
      <c r="J328" s="7">
        <v>3380895.06</v>
      </c>
      <c r="K328" s="7">
        <v>3200585.22</v>
      </c>
      <c r="L328" s="7">
        <v>3200585.22</v>
      </c>
      <c r="M328" s="3"/>
    </row>
    <row r="329" spans="1:13" ht="26.25" outlineLevel="4">
      <c r="A329" s="6" t="s">
        <v>613</v>
      </c>
      <c r="B329" s="6" t="s">
        <v>358</v>
      </c>
      <c r="C329" s="5" t="s">
        <v>357</v>
      </c>
      <c r="D329" s="6"/>
      <c r="E329" s="6"/>
      <c r="F329" s="6"/>
      <c r="G329" s="6"/>
      <c r="H329" s="6"/>
      <c r="I329" s="6"/>
      <c r="J329" s="7">
        <v>2718951.24</v>
      </c>
      <c r="K329" s="7">
        <v>2575731.24</v>
      </c>
      <c r="L329" s="7">
        <v>2575731.24</v>
      </c>
      <c r="M329" s="3"/>
    </row>
    <row r="330" spans="1:13" ht="52.5" outlineLevel="4">
      <c r="A330" s="6" t="s">
        <v>613</v>
      </c>
      <c r="B330" s="6" t="s">
        <v>222</v>
      </c>
      <c r="C330" s="5" t="s">
        <v>221</v>
      </c>
      <c r="D330" s="6"/>
      <c r="E330" s="6"/>
      <c r="F330" s="6"/>
      <c r="G330" s="6"/>
      <c r="H330" s="6"/>
      <c r="I330" s="6"/>
      <c r="J330" s="7">
        <v>661383.82</v>
      </c>
      <c r="K330" s="7">
        <v>624293.98</v>
      </c>
      <c r="L330" s="7">
        <v>624293.98</v>
      </c>
      <c r="M330" s="3"/>
    </row>
    <row r="331" spans="1:13" ht="26.25" outlineLevel="4">
      <c r="A331" s="6" t="s">
        <v>613</v>
      </c>
      <c r="B331" s="6" t="s">
        <v>312</v>
      </c>
      <c r="C331" s="5" t="s">
        <v>311</v>
      </c>
      <c r="D331" s="6"/>
      <c r="E331" s="6"/>
      <c r="F331" s="6"/>
      <c r="G331" s="6"/>
      <c r="H331" s="6"/>
      <c r="I331" s="6"/>
      <c r="J331" s="7">
        <v>560</v>
      </c>
      <c r="K331" s="7">
        <v>560</v>
      </c>
      <c r="L331" s="7">
        <v>560</v>
      </c>
      <c r="M331" s="3"/>
    </row>
    <row r="332" spans="1:13" ht="66" outlineLevel="3">
      <c r="A332" s="6" t="s">
        <v>615</v>
      </c>
      <c r="B332" s="6"/>
      <c r="C332" s="5" t="s">
        <v>614</v>
      </c>
      <c r="D332" s="6"/>
      <c r="E332" s="6"/>
      <c r="F332" s="6"/>
      <c r="G332" s="6"/>
      <c r="H332" s="6"/>
      <c r="I332" s="6"/>
      <c r="J332" s="7">
        <v>35100</v>
      </c>
      <c r="K332" s="7">
        <v>35100</v>
      </c>
      <c r="L332" s="7">
        <v>35100</v>
      </c>
      <c r="M332" s="3"/>
    </row>
    <row r="333" spans="1:13" ht="52.5" outlineLevel="4">
      <c r="A333" s="6" t="s">
        <v>615</v>
      </c>
      <c r="B333" s="6" t="s">
        <v>222</v>
      </c>
      <c r="C333" s="5" t="s">
        <v>221</v>
      </c>
      <c r="D333" s="6"/>
      <c r="E333" s="6"/>
      <c r="F333" s="6"/>
      <c r="G333" s="6"/>
      <c r="H333" s="6"/>
      <c r="I333" s="6"/>
      <c r="J333" s="7">
        <v>35100</v>
      </c>
      <c r="K333" s="7">
        <v>35100</v>
      </c>
      <c r="L333" s="7">
        <v>35100</v>
      </c>
      <c r="M333" s="3"/>
    </row>
    <row r="334" spans="1:13" ht="78.75" outlineLevel="3">
      <c r="A334" s="6" t="s">
        <v>617</v>
      </c>
      <c r="B334" s="6"/>
      <c r="C334" s="5" t="s">
        <v>616</v>
      </c>
      <c r="D334" s="6"/>
      <c r="E334" s="6"/>
      <c r="F334" s="6"/>
      <c r="G334" s="6"/>
      <c r="H334" s="6"/>
      <c r="I334" s="6"/>
      <c r="J334" s="7">
        <v>20000</v>
      </c>
      <c r="K334" s="7">
        <v>0</v>
      </c>
      <c r="L334" s="7">
        <v>0</v>
      </c>
      <c r="M334" s="3"/>
    </row>
    <row r="335" spans="1:13" ht="52.5" outlineLevel="4">
      <c r="A335" s="6" t="s">
        <v>617</v>
      </c>
      <c r="B335" s="6" t="s">
        <v>222</v>
      </c>
      <c r="C335" s="5" t="s">
        <v>221</v>
      </c>
      <c r="D335" s="6"/>
      <c r="E335" s="6"/>
      <c r="F335" s="6"/>
      <c r="G335" s="6"/>
      <c r="H335" s="6"/>
      <c r="I335" s="6"/>
      <c r="J335" s="7">
        <v>20000</v>
      </c>
      <c r="K335" s="7">
        <v>0</v>
      </c>
      <c r="L335" s="7">
        <v>0</v>
      </c>
      <c r="M335" s="3"/>
    </row>
    <row r="336" spans="1:13" ht="52.5" outlineLevel="2">
      <c r="A336" s="6" t="s">
        <v>619</v>
      </c>
      <c r="B336" s="6"/>
      <c r="C336" s="5" t="s">
        <v>618</v>
      </c>
      <c r="D336" s="6"/>
      <c r="E336" s="6"/>
      <c r="F336" s="6"/>
      <c r="G336" s="6"/>
      <c r="H336" s="6"/>
      <c r="I336" s="6"/>
      <c r="J336" s="7">
        <v>508622.21</v>
      </c>
      <c r="K336" s="7">
        <v>508622.21</v>
      </c>
      <c r="L336" s="7">
        <v>508622.21</v>
      </c>
      <c r="M336" s="3"/>
    </row>
    <row r="337" spans="1:13" ht="78.75" outlineLevel="3">
      <c r="A337" s="6" t="s">
        <v>621</v>
      </c>
      <c r="B337" s="6"/>
      <c r="C337" s="5" t="s">
        <v>620</v>
      </c>
      <c r="D337" s="6"/>
      <c r="E337" s="6"/>
      <c r="F337" s="6"/>
      <c r="G337" s="6"/>
      <c r="H337" s="6"/>
      <c r="I337" s="6"/>
      <c r="J337" s="7">
        <v>503535.97</v>
      </c>
      <c r="K337" s="7">
        <v>503535.97</v>
      </c>
      <c r="L337" s="7">
        <v>503535.97</v>
      </c>
      <c r="M337" s="3"/>
    </row>
    <row r="338" spans="1:13" ht="26.25" outlineLevel="4">
      <c r="A338" s="6" t="s">
        <v>621</v>
      </c>
      <c r="B338" s="6" t="s">
        <v>358</v>
      </c>
      <c r="C338" s="5" t="s">
        <v>357</v>
      </c>
      <c r="D338" s="6"/>
      <c r="E338" s="6"/>
      <c r="F338" s="6"/>
      <c r="G338" s="6"/>
      <c r="H338" s="6"/>
      <c r="I338" s="6"/>
      <c r="J338" s="7">
        <v>503535.97</v>
      </c>
      <c r="K338" s="7">
        <v>503535.97</v>
      </c>
      <c r="L338" s="7">
        <v>503535.97</v>
      </c>
      <c r="M338" s="3"/>
    </row>
    <row r="339" spans="1:13" ht="78.75" outlineLevel="3">
      <c r="A339" s="6" t="s">
        <v>623</v>
      </c>
      <c r="B339" s="6"/>
      <c r="C339" s="5" t="s">
        <v>622</v>
      </c>
      <c r="D339" s="6"/>
      <c r="E339" s="6"/>
      <c r="F339" s="6"/>
      <c r="G339" s="6"/>
      <c r="H339" s="6"/>
      <c r="I339" s="6"/>
      <c r="J339" s="7">
        <v>5086.24</v>
      </c>
      <c r="K339" s="7">
        <v>5086.24</v>
      </c>
      <c r="L339" s="7">
        <v>5086.24</v>
      </c>
      <c r="M339" s="3"/>
    </row>
    <row r="340" spans="1:13" ht="26.25" outlineLevel="4">
      <c r="A340" s="6" t="s">
        <v>623</v>
      </c>
      <c r="B340" s="6" t="s">
        <v>358</v>
      </c>
      <c r="C340" s="5" t="s">
        <v>357</v>
      </c>
      <c r="D340" s="6"/>
      <c r="E340" s="6"/>
      <c r="F340" s="6"/>
      <c r="G340" s="6"/>
      <c r="H340" s="6"/>
      <c r="I340" s="6"/>
      <c r="J340" s="7">
        <v>5086.24</v>
      </c>
      <c r="K340" s="7">
        <v>5086.24</v>
      </c>
      <c r="L340" s="7">
        <v>5086.24</v>
      </c>
      <c r="M340" s="3"/>
    </row>
    <row r="341" spans="1:13" ht="39" outlineLevel="1">
      <c r="A341" s="6" t="s">
        <v>625</v>
      </c>
      <c r="B341" s="6"/>
      <c r="C341" s="5" t="s">
        <v>624</v>
      </c>
      <c r="D341" s="6"/>
      <c r="E341" s="6"/>
      <c r="F341" s="6"/>
      <c r="G341" s="6"/>
      <c r="H341" s="6"/>
      <c r="I341" s="6"/>
      <c r="J341" s="7">
        <v>3600000</v>
      </c>
      <c r="K341" s="7">
        <v>3600000</v>
      </c>
      <c r="L341" s="7">
        <v>3600000</v>
      </c>
      <c r="M341" s="3"/>
    </row>
    <row r="342" spans="1:13" ht="39" outlineLevel="2">
      <c r="A342" s="6" t="s">
        <v>627</v>
      </c>
      <c r="B342" s="6"/>
      <c r="C342" s="5" t="s">
        <v>626</v>
      </c>
      <c r="D342" s="6"/>
      <c r="E342" s="6"/>
      <c r="F342" s="6"/>
      <c r="G342" s="6"/>
      <c r="H342" s="6"/>
      <c r="I342" s="6"/>
      <c r="J342" s="7">
        <v>3600000</v>
      </c>
      <c r="K342" s="7">
        <v>3600000</v>
      </c>
      <c r="L342" s="7">
        <v>3600000</v>
      </c>
      <c r="M342" s="3"/>
    </row>
    <row r="343" spans="1:13" ht="118.5" outlineLevel="3">
      <c r="A343" s="6" t="s">
        <v>629</v>
      </c>
      <c r="B343" s="6"/>
      <c r="C343" s="5" t="s">
        <v>628</v>
      </c>
      <c r="D343" s="6"/>
      <c r="E343" s="6"/>
      <c r="F343" s="6"/>
      <c r="G343" s="6"/>
      <c r="H343" s="6"/>
      <c r="I343" s="6"/>
      <c r="J343" s="7">
        <v>3600000</v>
      </c>
      <c r="K343" s="7">
        <v>3600000</v>
      </c>
      <c r="L343" s="7">
        <v>3600000</v>
      </c>
      <c r="M343" s="3"/>
    </row>
    <row r="344" spans="1:13" ht="26.25" outlineLevel="4">
      <c r="A344" s="6" t="s">
        <v>629</v>
      </c>
      <c r="B344" s="6" t="s">
        <v>543</v>
      </c>
      <c r="C344" s="5" t="s">
        <v>542</v>
      </c>
      <c r="D344" s="6"/>
      <c r="E344" s="6"/>
      <c r="F344" s="6"/>
      <c r="G344" s="6"/>
      <c r="H344" s="6"/>
      <c r="I344" s="6"/>
      <c r="J344" s="7">
        <v>3600000</v>
      </c>
      <c r="K344" s="7">
        <v>3600000</v>
      </c>
      <c r="L344" s="7">
        <v>3600000</v>
      </c>
      <c r="M344" s="3"/>
    </row>
    <row r="345" spans="1:13" ht="14.25" outlineLevel="1">
      <c r="A345" s="6" t="s">
        <v>630</v>
      </c>
      <c r="B345" s="6"/>
      <c r="C345" s="5" t="s">
        <v>303</v>
      </c>
      <c r="D345" s="6"/>
      <c r="E345" s="6"/>
      <c r="F345" s="6"/>
      <c r="G345" s="6"/>
      <c r="H345" s="6"/>
      <c r="I345" s="6"/>
      <c r="J345" s="7">
        <v>5307159.65</v>
      </c>
      <c r="K345" s="7">
        <v>5277119.65</v>
      </c>
      <c r="L345" s="7">
        <v>5277119.65</v>
      </c>
      <c r="M345" s="3"/>
    </row>
    <row r="346" spans="1:13" ht="52.5" outlineLevel="2">
      <c r="A346" s="6" t="s">
        <v>632</v>
      </c>
      <c r="B346" s="6"/>
      <c r="C346" s="5" t="s">
        <v>631</v>
      </c>
      <c r="D346" s="6"/>
      <c r="E346" s="6"/>
      <c r="F346" s="6"/>
      <c r="G346" s="6"/>
      <c r="H346" s="6"/>
      <c r="I346" s="6"/>
      <c r="J346" s="7">
        <v>5307159.65</v>
      </c>
      <c r="K346" s="7">
        <v>5277119.65</v>
      </c>
      <c r="L346" s="7">
        <v>5277119.65</v>
      </c>
      <c r="M346" s="3"/>
    </row>
    <row r="347" spans="1:13" ht="52.5" outlineLevel="3">
      <c r="A347" s="6" t="s">
        <v>634</v>
      </c>
      <c r="B347" s="6"/>
      <c r="C347" s="5" t="s">
        <v>633</v>
      </c>
      <c r="D347" s="6"/>
      <c r="E347" s="6"/>
      <c r="F347" s="6"/>
      <c r="G347" s="6"/>
      <c r="H347" s="6"/>
      <c r="I347" s="6"/>
      <c r="J347" s="7">
        <v>2228147.95</v>
      </c>
      <c r="K347" s="7">
        <v>2228147.95</v>
      </c>
      <c r="L347" s="7">
        <v>2228147.95</v>
      </c>
      <c r="M347" s="3"/>
    </row>
    <row r="348" spans="1:13" ht="39" outlineLevel="4">
      <c r="A348" s="6" t="s">
        <v>634</v>
      </c>
      <c r="B348" s="6" t="s">
        <v>310</v>
      </c>
      <c r="C348" s="5" t="s">
        <v>309</v>
      </c>
      <c r="D348" s="6"/>
      <c r="E348" s="6"/>
      <c r="F348" s="6"/>
      <c r="G348" s="6"/>
      <c r="H348" s="6"/>
      <c r="I348" s="6"/>
      <c r="J348" s="7">
        <v>2228147.95</v>
      </c>
      <c r="K348" s="7">
        <v>2228147.95</v>
      </c>
      <c r="L348" s="7">
        <v>2228147.95</v>
      </c>
      <c r="M348" s="3"/>
    </row>
    <row r="349" spans="1:13" ht="66" outlineLevel="3">
      <c r="A349" s="6" t="s">
        <v>636</v>
      </c>
      <c r="B349" s="6"/>
      <c r="C349" s="5" t="s">
        <v>635</v>
      </c>
      <c r="D349" s="6"/>
      <c r="E349" s="6"/>
      <c r="F349" s="6"/>
      <c r="G349" s="6"/>
      <c r="H349" s="6"/>
      <c r="I349" s="6"/>
      <c r="J349" s="7">
        <v>3079011.7</v>
      </c>
      <c r="K349" s="7">
        <v>3048971.7</v>
      </c>
      <c r="L349" s="7">
        <v>3048971.7</v>
      </c>
      <c r="M349" s="3"/>
    </row>
    <row r="350" spans="1:13" ht="26.25" outlineLevel="4">
      <c r="A350" s="6" t="s">
        <v>636</v>
      </c>
      <c r="B350" s="6" t="s">
        <v>358</v>
      </c>
      <c r="C350" s="5" t="s">
        <v>357</v>
      </c>
      <c r="D350" s="6"/>
      <c r="E350" s="6"/>
      <c r="F350" s="6"/>
      <c r="G350" s="6"/>
      <c r="H350" s="6"/>
      <c r="I350" s="6"/>
      <c r="J350" s="7">
        <v>2665188.48</v>
      </c>
      <c r="K350" s="7">
        <v>2667800.93</v>
      </c>
      <c r="L350" s="7">
        <v>2667800.93</v>
      </c>
      <c r="M350" s="3"/>
    </row>
    <row r="351" spans="1:13" ht="52.5" outlineLevel="4">
      <c r="A351" s="6" t="s">
        <v>636</v>
      </c>
      <c r="B351" s="6" t="s">
        <v>222</v>
      </c>
      <c r="C351" s="5" t="s">
        <v>221</v>
      </c>
      <c r="D351" s="6"/>
      <c r="E351" s="6"/>
      <c r="F351" s="6"/>
      <c r="G351" s="6"/>
      <c r="H351" s="6"/>
      <c r="I351" s="6"/>
      <c r="J351" s="7">
        <v>411210.77</v>
      </c>
      <c r="K351" s="7">
        <v>381170.77</v>
      </c>
      <c r="L351" s="7">
        <v>381170.77</v>
      </c>
      <c r="M351" s="3"/>
    </row>
    <row r="352" spans="1:13" ht="26.25" outlineLevel="4">
      <c r="A352" s="6" t="s">
        <v>636</v>
      </c>
      <c r="B352" s="6" t="s">
        <v>312</v>
      </c>
      <c r="C352" s="5" t="s">
        <v>311</v>
      </c>
      <c r="D352" s="6"/>
      <c r="E352" s="6"/>
      <c r="F352" s="6"/>
      <c r="G352" s="6"/>
      <c r="H352" s="6"/>
      <c r="I352" s="6"/>
      <c r="J352" s="7">
        <v>2612.45</v>
      </c>
      <c r="K352" s="7">
        <v>0</v>
      </c>
      <c r="L352" s="7">
        <v>0</v>
      </c>
      <c r="M352" s="3"/>
    </row>
    <row r="353" spans="1:13" ht="52.5">
      <c r="A353" s="6" t="s">
        <v>638</v>
      </c>
      <c r="B353" s="6"/>
      <c r="C353" s="5" t="s">
        <v>637</v>
      </c>
      <c r="D353" s="6"/>
      <c r="E353" s="6"/>
      <c r="F353" s="6"/>
      <c r="G353" s="6"/>
      <c r="H353" s="6"/>
      <c r="I353" s="6"/>
      <c r="J353" s="7">
        <v>0</v>
      </c>
      <c r="K353" s="7">
        <v>0</v>
      </c>
      <c r="L353" s="7">
        <v>0</v>
      </c>
      <c r="M353" s="3"/>
    </row>
    <row r="354" spans="1:13" ht="78.75" outlineLevel="1">
      <c r="A354" s="6" t="s">
        <v>640</v>
      </c>
      <c r="B354" s="6"/>
      <c r="C354" s="5" t="s">
        <v>639</v>
      </c>
      <c r="D354" s="6"/>
      <c r="E354" s="6"/>
      <c r="F354" s="6"/>
      <c r="G354" s="6"/>
      <c r="H354" s="6"/>
      <c r="I354" s="6"/>
      <c r="J354" s="7">
        <v>0</v>
      </c>
      <c r="K354" s="7">
        <v>0</v>
      </c>
      <c r="L354" s="7">
        <v>0</v>
      </c>
      <c r="M354" s="3"/>
    </row>
    <row r="355" spans="1:13" ht="39" outlineLevel="2">
      <c r="A355" s="6" t="s">
        <v>642</v>
      </c>
      <c r="B355" s="6"/>
      <c r="C355" s="5" t="s">
        <v>641</v>
      </c>
      <c r="D355" s="6"/>
      <c r="E355" s="6"/>
      <c r="F355" s="6"/>
      <c r="G355" s="6"/>
      <c r="H355" s="6"/>
      <c r="I355" s="6"/>
      <c r="J355" s="7">
        <v>0</v>
      </c>
      <c r="K355" s="7">
        <v>0</v>
      </c>
      <c r="L355" s="7">
        <v>0</v>
      </c>
      <c r="M355" s="3"/>
    </row>
    <row r="356" spans="1:13" ht="39" outlineLevel="3">
      <c r="A356" s="6" t="s">
        <v>1</v>
      </c>
      <c r="B356" s="6"/>
      <c r="C356" s="5" t="s">
        <v>0</v>
      </c>
      <c r="D356" s="6"/>
      <c r="E356" s="6"/>
      <c r="F356" s="6"/>
      <c r="G356" s="6"/>
      <c r="H356" s="6"/>
      <c r="I356" s="6"/>
      <c r="J356" s="7">
        <v>0</v>
      </c>
      <c r="K356" s="7">
        <v>0</v>
      </c>
      <c r="L356" s="7">
        <v>0</v>
      </c>
      <c r="M356" s="3"/>
    </row>
    <row r="357" spans="1:13" ht="52.5" outlineLevel="4">
      <c r="A357" s="6" t="s">
        <v>1</v>
      </c>
      <c r="B357" s="6" t="s">
        <v>222</v>
      </c>
      <c r="C357" s="5" t="s">
        <v>221</v>
      </c>
      <c r="D357" s="6"/>
      <c r="E357" s="6"/>
      <c r="F357" s="6"/>
      <c r="G357" s="6"/>
      <c r="H357" s="6"/>
      <c r="I357" s="6"/>
      <c r="J357" s="7">
        <v>0</v>
      </c>
      <c r="K357" s="7">
        <v>0</v>
      </c>
      <c r="L357" s="7">
        <v>0</v>
      </c>
      <c r="M357" s="3"/>
    </row>
    <row r="358" spans="1:13" ht="39" outlineLevel="3">
      <c r="A358" s="6" t="s">
        <v>3</v>
      </c>
      <c r="B358" s="6"/>
      <c r="C358" s="5" t="s">
        <v>2</v>
      </c>
      <c r="D358" s="6"/>
      <c r="E358" s="6"/>
      <c r="F358" s="6"/>
      <c r="G358" s="6"/>
      <c r="H358" s="6"/>
      <c r="I358" s="6"/>
      <c r="J358" s="7">
        <v>0</v>
      </c>
      <c r="K358" s="7">
        <v>0</v>
      </c>
      <c r="L358" s="7">
        <v>0</v>
      </c>
      <c r="M358" s="3"/>
    </row>
    <row r="359" spans="1:13" ht="52.5" outlineLevel="4">
      <c r="A359" s="6" t="s">
        <v>3</v>
      </c>
      <c r="B359" s="6" t="s">
        <v>222</v>
      </c>
      <c r="C359" s="5" t="s">
        <v>221</v>
      </c>
      <c r="D359" s="6"/>
      <c r="E359" s="6"/>
      <c r="F359" s="6"/>
      <c r="G359" s="6"/>
      <c r="H359" s="6"/>
      <c r="I359" s="6"/>
      <c r="J359" s="7">
        <v>0</v>
      </c>
      <c r="K359" s="7">
        <v>0</v>
      </c>
      <c r="L359" s="7">
        <v>0</v>
      </c>
      <c r="M359" s="3"/>
    </row>
    <row r="360" spans="1:13" ht="26.25" outlineLevel="3">
      <c r="A360" s="6" t="s">
        <v>5</v>
      </c>
      <c r="B360" s="6"/>
      <c r="C360" s="5" t="s">
        <v>4</v>
      </c>
      <c r="D360" s="6"/>
      <c r="E360" s="6"/>
      <c r="F360" s="6"/>
      <c r="G360" s="6"/>
      <c r="H360" s="6"/>
      <c r="I360" s="6"/>
      <c r="J360" s="7">
        <v>0</v>
      </c>
      <c r="K360" s="7">
        <v>0</v>
      </c>
      <c r="L360" s="7">
        <v>0</v>
      </c>
      <c r="M360" s="3"/>
    </row>
    <row r="361" spans="1:13" ht="26.25" outlineLevel="4">
      <c r="A361" s="6" t="s">
        <v>5</v>
      </c>
      <c r="B361" s="6" t="s">
        <v>376</v>
      </c>
      <c r="C361" s="5" t="s">
        <v>375</v>
      </c>
      <c r="D361" s="6"/>
      <c r="E361" s="6"/>
      <c r="F361" s="6"/>
      <c r="G361" s="6"/>
      <c r="H361" s="6"/>
      <c r="I361" s="6"/>
      <c r="J361" s="7">
        <v>0</v>
      </c>
      <c r="K361" s="7">
        <v>0</v>
      </c>
      <c r="L361" s="7">
        <v>0</v>
      </c>
      <c r="M361" s="3"/>
    </row>
    <row r="362" spans="1:13" ht="66" outlineLevel="1">
      <c r="A362" s="6" t="s">
        <v>7</v>
      </c>
      <c r="B362" s="6"/>
      <c r="C362" s="5" t="s">
        <v>6</v>
      </c>
      <c r="D362" s="6"/>
      <c r="E362" s="6"/>
      <c r="F362" s="6"/>
      <c r="G362" s="6"/>
      <c r="H362" s="6"/>
      <c r="I362" s="6"/>
      <c r="J362" s="7">
        <v>0</v>
      </c>
      <c r="K362" s="7">
        <v>0</v>
      </c>
      <c r="L362" s="7">
        <v>0</v>
      </c>
      <c r="M362" s="3"/>
    </row>
    <row r="363" spans="1:13" ht="39" outlineLevel="2">
      <c r="A363" s="6" t="s">
        <v>9</v>
      </c>
      <c r="B363" s="6"/>
      <c r="C363" s="5" t="s">
        <v>8</v>
      </c>
      <c r="D363" s="6"/>
      <c r="E363" s="6"/>
      <c r="F363" s="6"/>
      <c r="G363" s="6"/>
      <c r="H363" s="6"/>
      <c r="I363" s="6"/>
      <c r="J363" s="7">
        <v>0</v>
      </c>
      <c r="K363" s="7">
        <v>0</v>
      </c>
      <c r="L363" s="7">
        <v>0</v>
      </c>
      <c r="M363" s="3"/>
    </row>
    <row r="364" spans="1:13" ht="78.75" outlineLevel="3">
      <c r="A364" s="6" t="s">
        <v>11</v>
      </c>
      <c r="B364" s="6"/>
      <c r="C364" s="5" t="s">
        <v>10</v>
      </c>
      <c r="D364" s="6"/>
      <c r="E364" s="6"/>
      <c r="F364" s="6"/>
      <c r="G364" s="6"/>
      <c r="H364" s="6"/>
      <c r="I364" s="6"/>
      <c r="J364" s="7">
        <v>0</v>
      </c>
      <c r="K364" s="7">
        <v>0</v>
      </c>
      <c r="L364" s="7">
        <v>0</v>
      </c>
      <c r="M364" s="3"/>
    </row>
    <row r="365" spans="1:13" ht="26.25" outlineLevel="4">
      <c r="A365" s="6" t="s">
        <v>11</v>
      </c>
      <c r="B365" s="6" t="s">
        <v>376</v>
      </c>
      <c r="C365" s="5" t="s">
        <v>375</v>
      </c>
      <c r="D365" s="6"/>
      <c r="E365" s="6"/>
      <c r="F365" s="6"/>
      <c r="G365" s="6"/>
      <c r="H365" s="6"/>
      <c r="I365" s="6"/>
      <c r="J365" s="7">
        <v>0</v>
      </c>
      <c r="K365" s="7">
        <v>0</v>
      </c>
      <c r="L365" s="7">
        <v>0</v>
      </c>
      <c r="M365" s="3"/>
    </row>
    <row r="366" spans="1:13" ht="26.25" outlineLevel="2">
      <c r="A366" s="6" t="s">
        <v>13</v>
      </c>
      <c r="B366" s="6"/>
      <c r="C366" s="5" t="s">
        <v>12</v>
      </c>
      <c r="D366" s="6"/>
      <c r="E366" s="6"/>
      <c r="F366" s="6"/>
      <c r="G366" s="6"/>
      <c r="H366" s="6"/>
      <c r="I366" s="6"/>
      <c r="J366" s="7">
        <v>0</v>
      </c>
      <c r="K366" s="7">
        <v>0</v>
      </c>
      <c r="L366" s="7">
        <v>0</v>
      </c>
      <c r="M366" s="3"/>
    </row>
    <row r="367" spans="1:13" ht="66" outlineLevel="3">
      <c r="A367" s="6" t="s">
        <v>15</v>
      </c>
      <c r="B367" s="6"/>
      <c r="C367" s="5" t="s">
        <v>14</v>
      </c>
      <c r="D367" s="6"/>
      <c r="E367" s="6"/>
      <c r="F367" s="6"/>
      <c r="G367" s="6"/>
      <c r="H367" s="6"/>
      <c r="I367" s="6"/>
      <c r="J367" s="7">
        <v>0</v>
      </c>
      <c r="K367" s="7">
        <v>0</v>
      </c>
      <c r="L367" s="7">
        <v>0</v>
      </c>
      <c r="M367" s="3"/>
    </row>
    <row r="368" spans="1:13" ht="26.25" outlineLevel="4">
      <c r="A368" s="6" t="s">
        <v>15</v>
      </c>
      <c r="B368" s="6" t="s">
        <v>376</v>
      </c>
      <c r="C368" s="5" t="s">
        <v>375</v>
      </c>
      <c r="D368" s="6"/>
      <c r="E368" s="6"/>
      <c r="F368" s="6"/>
      <c r="G368" s="6"/>
      <c r="H368" s="6"/>
      <c r="I368" s="6"/>
      <c r="J368" s="7">
        <v>0</v>
      </c>
      <c r="K368" s="7">
        <v>0</v>
      </c>
      <c r="L368" s="7">
        <v>0</v>
      </c>
      <c r="M368" s="3"/>
    </row>
    <row r="369" spans="1:13" ht="78.75" outlineLevel="3">
      <c r="A369" s="6" t="s">
        <v>17</v>
      </c>
      <c r="B369" s="6"/>
      <c r="C369" s="5" t="s">
        <v>16</v>
      </c>
      <c r="D369" s="6"/>
      <c r="E369" s="6"/>
      <c r="F369" s="6"/>
      <c r="G369" s="6"/>
      <c r="H369" s="6"/>
      <c r="I369" s="6"/>
      <c r="J369" s="7">
        <v>0</v>
      </c>
      <c r="K369" s="7">
        <v>0</v>
      </c>
      <c r="L369" s="7">
        <v>0</v>
      </c>
      <c r="M369" s="3"/>
    </row>
    <row r="370" spans="1:13" ht="26.25" outlineLevel="4">
      <c r="A370" s="6" t="s">
        <v>17</v>
      </c>
      <c r="B370" s="6" t="s">
        <v>376</v>
      </c>
      <c r="C370" s="5" t="s">
        <v>375</v>
      </c>
      <c r="D370" s="6"/>
      <c r="E370" s="6"/>
      <c r="F370" s="6"/>
      <c r="G370" s="6"/>
      <c r="H370" s="6"/>
      <c r="I370" s="6"/>
      <c r="J370" s="7">
        <v>0</v>
      </c>
      <c r="K370" s="7">
        <v>0</v>
      </c>
      <c r="L370" s="7">
        <v>0</v>
      </c>
      <c r="M370" s="3"/>
    </row>
    <row r="371" spans="1:13" ht="66">
      <c r="A371" s="6" t="s">
        <v>19</v>
      </c>
      <c r="B371" s="6"/>
      <c r="C371" s="5" t="s">
        <v>18</v>
      </c>
      <c r="D371" s="6"/>
      <c r="E371" s="6"/>
      <c r="F371" s="6"/>
      <c r="G371" s="6"/>
      <c r="H371" s="6"/>
      <c r="I371" s="6"/>
      <c r="J371" s="7">
        <v>104571512.42</v>
      </c>
      <c r="K371" s="7">
        <v>82317595.9</v>
      </c>
      <c r="L371" s="7">
        <v>82195049.9</v>
      </c>
      <c r="M371" s="3"/>
    </row>
    <row r="372" spans="1:13" ht="52.5" outlineLevel="1">
      <c r="A372" s="6" t="s">
        <v>21</v>
      </c>
      <c r="B372" s="6"/>
      <c r="C372" s="5" t="s">
        <v>20</v>
      </c>
      <c r="D372" s="6"/>
      <c r="E372" s="6"/>
      <c r="F372" s="6"/>
      <c r="G372" s="6"/>
      <c r="H372" s="6"/>
      <c r="I372" s="6"/>
      <c r="J372" s="7">
        <v>60000</v>
      </c>
      <c r="K372" s="7">
        <v>60000</v>
      </c>
      <c r="L372" s="7">
        <v>60000</v>
      </c>
      <c r="M372" s="3"/>
    </row>
    <row r="373" spans="1:13" ht="39" outlineLevel="2">
      <c r="A373" s="6" t="s">
        <v>23</v>
      </c>
      <c r="B373" s="6"/>
      <c r="C373" s="5" t="s">
        <v>22</v>
      </c>
      <c r="D373" s="6"/>
      <c r="E373" s="6"/>
      <c r="F373" s="6"/>
      <c r="G373" s="6"/>
      <c r="H373" s="6"/>
      <c r="I373" s="6"/>
      <c r="J373" s="7">
        <v>40000</v>
      </c>
      <c r="K373" s="7">
        <v>40000</v>
      </c>
      <c r="L373" s="7">
        <v>40000</v>
      </c>
      <c r="M373" s="3"/>
    </row>
    <row r="374" spans="1:13" ht="52.5" outlineLevel="3">
      <c r="A374" s="6" t="s">
        <v>25</v>
      </c>
      <c r="B374" s="6"/>
      <c r="C374" s="5" t="s">
        <v>24</v>
      </c>
      <c r="D374" s="6"/>
      <c r="E374" s="6"/>
      <c r="F374" s="6"/>
      <c r="G374" s="6"/>
      <c r="H374" s="6"/>
      <c r="I374" s="6"/>
      <c r="J374" s="7">
        <v>10000</v>
      </c>
      <c r="K374" s="7">
        <v>10000</v>
      </c>
      <c r="L374" s="7">
        <v>10000</v>
      </c>
      <c r="M374" s="3"/>
    </row>
    <row r="375" spans="1:13" ht="52.5" outlineLevel="4">
      <c r="A375" s="6" t="s">
        <v>25</v>
      </c>
      <c r="B375" s="6" t="s">
        <v>222</v>
      </c>
      <c r="C375" s="5" t="s">
        <v>221</v>
      </c>
      <c r="D375" s="6"/>
      <c r="E375" s="6"/>
      <c r="F375" s="6"/>
      <c r="G375" s="6"/>
      <c r="H375" s="6"/>
      <c r="I375" s="6"/>
      <c r="J375" s="7">
        <v>10000</v>
      </c>
      <c r="K375" s="7">
        <v>10000</v>
      </c>
      <c r="L375" s="7">
        <v>10000</v>
      </c>
      <c r="M375" s="3"/>
    </row>
    <row r="376" spans="1:13" ht="39" outlineLevel="3">
      <c r="A376" s="6" t="s">
        <v>27</v>
      </c>
      <c r="B376" s="6"/>
      <c r="C376" s="5" t="s">
        <v>26</v>
      </c>
      <c r="D376" s="6"/>
      <c r="E376" s="6"/>
      <c r="F376" s="6"/>
      <c r="G376" s="6"/>
      <c r="H376" s="6"/>
      <c r="I376" s="6"/>
      <c r="J376" s="7">
        <v>30000</v>
      </c>
      <c r="K376" s="7">
        <v>30000</v>
      </c>
      <c r="L376" s="7">
        <v>30000</v>
      </c>
      <c r="M376" s="3"/>
    </row>
    <row r="377" spans="1:13" ht="52.5" outlineLevel="4">
      <c r="A377" s="6" t="s">
        <v>27</v>
      </c>
      <c r="B377" s="6" t="s">
        <v>222</v>
      </c>
      <c r="C377" s="5" t="s">
        <v>221</v>
      </c>
      <c r="D377" s="6"/>
      <c r="E377" s="6"/>
      <c r="F377" s="6"/>
      <c r="G377" s="6"/>
      <c r="H377" s="6"/>
      <c r="I377" s="6"/>
      <c r="J377" s="7">
        <v>30000</v>
      </c>
      <c r="K377" s="7">
        <v>30000</v>
      </c>
      <c r="L377" s="7">
        <v>30000</v>
      </c>
      <c r="M377" s="3"/>
    </row>
    <row r="378" spans="1:13" ht="26.25" outlineLevel="2">
      <c r="A378" s="6" t="s">
        <v>29</v>
      </c>
      <c r="B378" s="6"/>
      <c r="C378" s="5" t="s">
        <v>28</v>
      </c>
      <c r="D378" s="6"/>
      <c r="E378" s="6"/>
      <c r="F378" s="6"/>
      <c r="G378" s="6"/>
      <c r="H378" s="6"/>
      <c r="I378" s="6"/>
      <c r="J378" s="7">
        <v>20000</v>
      </c>
      <c r="K378" s="7">
        <v>20000</v>
      </c>
      <c r="L378" s="7">
        <v>20000</v>
      </c>
      <c r="M378" s="3"/>
    </row>
    <row r="379" spans="1:13" ht="39" outlineLevel="3">
      <c r="A379" s="6" t="s">
        <v>31</v>
      </c>
      <c r="B379" s="6"/>
      <c r="C379" s="5" t="s">
        <v>30</v>
      </c>
      <c r="D379" s="6"/>
      <c r="E379" s="6"/>
      <c r="F379" s="6"/>
      <c r="G379" s="6"/>
      <c r="H379" s="6"/>
      <c r="I379" s="6"/>
      <c r="J379" s="7">
        <v>20000</v>
      </c>
      <c r="K379" s="7">
        <v>20000</v>
      </c>
      <c r="L379" s="7">
        <v>20000</v>
      </c>
      <c r="M379" s="3"/>
    </row>
    <row r="380" spans="1:13" ht="52.5" outlineLevel="4">
      <c r="A380" s="6" t="s">
        <v>31</v>
      </c>
      <c r="B380" s="6" t="s">
        <v>222</v>
      </c>
      <c r="C380" s="5" t="s">
        <v>221</v>
      </c>
      <c r="D380" s="6"/>
      <c r="E380" s="6"/>
      <c r="F380" s="6"/>
      <c r="G380" s="6"/>
      <c r="H380" s="6"/>
      <c r="I380" s="6"/>
      <c r="J380" s="7">
        <v>20000</v>
      </c>
      <c r="K380" s="7">
        <v>20000</v>
      </c>
      <c r="L380" s="7">
        <v>20000</v>
      </c>
      <c r="M380" s="3"/>
    </row>
    <row r="381" spans="1:13" ht="52.5" outlineLevel="1">
      <c r="A381" s="6" t="s">
        <v>33</v>
      </c>
      <c r="B381" s="6"/>
      <c r="C381" s="5" t="s">
        <v>32</v>
      </c>
      <c r="D381" s="6"/>
      <c r="E381" s="6"/>
      <c r="F381" s="6"/>
      <c r="G381" s="6"/>
      <c r="H381" s="6"/>
      <c r="I381" s="6"/>
      <c r="J381" s="7">
        <v>7104052.32</v>
      </c>
      <c r="K381" s="7">
        <v>6255875</v>
      </c>
      <c r="L381" s="7">
        <v>6212900</v>
      </c>
      <c r="M381" s="3"/>
    </row>
    <row r="382" spans="1:13" ht="52.5" outlineLevel="2">
      <c r="A382" s="6" t="s">
        <v>35</v>
      </c>
      <c r="B382" s="6"/>
      <c r="C382" s="5" t="s">
        <v>34</v>
      </c>
      <c r="D382" s="6"/>
      <c r="E382" s="6"/>
      <c r="F382" s="6"/>
      <c r="G382" s="6"/>
      <c r="H382" s="6"/>
      <c r="I382" s="6"/>
      <c r="J382" s="7">
        <v>7104052.32</v>
      </c>
      <c r="K382" s="7">
        <v>6255875</v>
      </c>
      <c r="L382" s="7">
        <v>6212900</v>
      </c>
      <c r="M382" s="3"/>
    </row>
    <row r="383" spans="1:13" ht="105" outlineLevel="3">
      <c r="A383" s="6" t="s">
        <v>37</v>
      </c>
      <c r="B383" s="6"/>
      <c r="C383" s="5" t="s">
        <v>36</v>
      </c>
      <c r="D383" s="6"/>
      <c r="E383" s="6"/>
      <c r="F383" s="6"/>
      <c r="G383" s="6"/>
      <c r="H383" s="6"/>
      <c r="I383" s="6"/>
      <c r="J383" s="7">
        <v>4594800</v>
      </c>
      <c r="K383" s="7">
        <v>5004700</v>
      </c>
      <c r="L383" s="7">
        <v>4970300</v>
      </c>
      <c r="M383" s="3"/>
    </row>
    <row r="384" spans="1:13" ht="52.5" outlineLevel="4">
      <c r="A384" s="6" t="s">
        <v>37</v>
      </c>
      <c r="B384" s="6" t="s">
        <v>222</v>
      </c>
      <c r="C384" s="5" t="s">
        <v>221</v>
      </c>
      <c r="D384" s="6"/>
      <c r="E384" s="6"/>
      <c r="F384" s="6"/>
      <c r="G384" s="6"/>
      <c r="H384" s="6"/>
      <c r="I384" s="6"/>
      <c r="J384" s="7">
        <v>4594800</v>
      </c>
      <c r="K384" s="7">
        <v>5004700</v>
      </c>
      <c r="L384" s="7">
        <v>4970300</v>
      </c>
      <c r="M384" s="3"/>
    </row>
    <row r="385" spans="1:13" ht="105" outlineLevel="3">
      <c r="A385" s="6" t="s">
        <v>39</v>
      </c>
      <c r="B385" s="6"/>
      <c r="C385" s="5" t="s">
        <v>38</v>
      </c>
      <c r="D385" s="6"/>
      <c r="E385" s="6"/>
      <c r="F385" s="6"/>
      <c r="G385" s="6"/>
      <c r="H385" s="6"/>
      <c r="I385" s="6"/>
      <c r="J385" s="7">
        <v>1000000</v>
      </c>
      <c r="K385" s="7">
        <v>0</v>
      </c>
      <c r="L385" s="7">
        <v>0</v>
      </c>
      <c r="M385" s="3"/>
    </row>
    <row r="386" spans="1:13" ht="66" outlineLevel="4">
      <c r="A386" s="6" t="s">
        <v>39</v>
      </c>
      <c r="B386" s="6" t="s">
        <v>41</v>
      </c>
      <c r="C386" s="5" t="s">
        <v>40</v>
      </c>
      <c r="D386" s="6"/>
      <c r="E386" s="6"/>
      <c r="F386" s="6"/>
      <c r="G386" s="6"/>
      <c r="H386" s="6"/>
      <c r="I386" s="6"/>
      <c r="J386" s="7">
        <v>1000000</v>
      </c>
      <c r="K386" s="7">
        <v>0</v>
      </c>
      <c r="L386" s="7">
        <v>0</v>
      </c>
      <c r="M386" s="3"/>
    </row>
    <row r="387" spans="1:13" ht="105" outlineLevel="3">
      <c r="A387" s="6" t="s">
        <v>43</v>
      </c>
      <c r="B387" s="6"/>
      <c r="C387" s="5" t="s">
        <v>42</v>
      </c>
      <c r="D387" s="6"/>
      <c r="E387" s="6"/>
      <c r="F387" s="6"/>
      <c r="G387" s="6"/>
      <c r="H387" s="6"/>
      <c r="I387" s="6"/>
      <c r="J387" s="7">
        <v>1509252.32</v>
      </c>
      <c r="K387" s="7">
        <v>1251175</v>
      </c>
      <c r="L387" s="7">
        <v>1242600</v>
      </c>
      <c r="M387" s="3"/>
    </row>
    <row r="388" spans="1:13" ht="52.5" outlineLevel="4">
      <c r="A388" s="6" t="s">
        <v>43</v>
      </c>
      <c r="B388" s="6" t="s">
        <v>222</v>
      </c>
      <c r="C388" s="5" t="s">
        <v>221</v>
      </c>
      <c r="D388" s="6"/>
      <c r="E388" s="6"/>
      <c r="F388" s="6"/>
      <c r="G388" s="6"/>
      <c r="H388" s="6"/>
      <c r="I388" s="6"/>
      <c r="J388" s="7">
        <v>1509252.32</v>
      </c>
      <c r="K388" s="7">
        <v>1251175</v>
      </c>
      <c r="L388" s="7">
        <v>1242600</v>
      </c>
      <c r="M388" s="3"/>
    </row>
    <row r="389" spans="1:13" ht="66" outlineLevel="1">
      <c r="A389" s="6" t="s">
        <v>45</v>
      </c>
      <c r="B389" s="6"/>
      <c r="C389" s="5" t="s">
        <v>44</v>
      </c>
      <c r="D389" s="6"/>
      <c r="E389" s="6"/>
      <c r="F389" s="6"/>
      <c r="G389" s="6"/>
      <c r="H389" s="6"/>
      <c r="I389" s="6"/>
      <c r="J389" s="7">
        <v>100000</v>
      </c>
      <c r="K389" s="7">
        <v>100000</v>
      </c>
      <c r="L389" s="7">
        <v>100000</v>
      </c>
      <c r="M389" s="3"/>
    </row>
    <row r="390" spans="1:13" ht="52.5" outlineLevel="2">
      <c r="A390" s="6" t="s">
        <v>47</v>
      </c>
      <c r="B390" s="6"/>
      <c r="C390" s="5" t="s">
        <v>46</v>
      </c>
      <c r="D390" s="6"/>
      <c r="E390" s="6"/>
      <c r="F390" s="6"/>
      <c r="G390" s="6"/>
      <c r="H390" s="6"/>
      <c r="I390" s="6"/>
      <c r="J390" s="7">
        <v>100000</v>
      </c>
      <c r="K390" s="7">
        <v>100000</v>
      </c>
      <c r="L390" s="7">
        <v>100000</v>
      </c>
      <c r="M390" s="3"/>
    </row>
    <row r="391" spans="1:13" ht="39" outlineLevel="3">
      <c r="A391" s="6" t="s">
        <v>49</v>
      </c>
      <c r="B391" s="6"/>
      <c r="C391" s="5" t="s">
        <v>48</v>
      </c>
      <c r="D391" s="6"/>
      <c r="E391" s="6"/>
      <c r="F391" s="6"/>
      <c r="G391" s="6"/>
      <c r="H391" s="6"/>
      <c r="I391" s="6"/>
      <c r="J391" s="7">
        <v>100000</v>
      </c>
      <c r="K391" s="7">
        <v>100000</v>
      </c>
      <c r="L391" s="7">
        <v>100000</v>
      </c>
      <c r="M391" s="3"/>
    </row>
    <row r="392" spans="1:13" ht="52.5" outlineLevel="4">
      <c r="A392" s="6" t="s">
        <v>49</v>
      </c>
      <c r="B392" s="6" t="s">
        <v>222</v>
      </c>
      <c r="C392" s="5" t="s">
        <v>221</v>
      </c>
      <c r="D392" s="6"/>
      <c r="E392" s="6"/>
      <c r="F392" s="6"/>
      <c r="G392" s="6"/>
      <c r="H392" s="6"/>
      <c r="I392" s="6"/>
      <c r="J392" s="7">
        <v>100000</v>
      </c>
      <c r="K392" s="7">
        <v>100000</v>
      </c>
      <c r="L392" s="7">
        <v>100000</v>
      </c>
      <c r="M392" s="3"/>
    </row>
    <row r="393" spans="1:13" ht="66" outlineLevel="1">
      <c r="A393" s="6" t="s">
        <v>51</v>
      </c>
      <c r="B393" s="6"/>
      <c r="C393" s="5" t="s">
        <v>50</v>
      </c>
      <c r="D393" s="6"/>
      <c r="E393" s="6"/>
      <c r="F393" s="6"/>
      <c r="G393" s="6"/>
      <c r="H393" s="6"/>
      <c r="I393" s="6"/>
      <c r="J393" s="7">
        <v>62357500</v>
      </c>
      <c r="K393" s="7">
        <v>64412330</v>
      </c>
      <c r="L393" s="7">
        <v>67787740</v>
      </c>
      <c r="M393" s="3"/>
    </row>
    <row r="394" spans="1:13" ht="52.5" outlineLevel="2">
      <c r="A394" s="6" t="s">
        <v>53</v>
      </c>
      <c r="B394" s="6"/>
      <c r="C394" s="5" t="s">
        <v>52</v>
      </c>
      <c r="D394" s="6"/>
      <c r="E394" s="6"/>
      <c r="F394" s="6"/>
      <c r="G394" s="6"/>
      <c r="H394" s="6"/>
      <c r="I394" s="6"/>
      <c r="J394" s="7">
        <v>59279330</v>
      </c>
      <c r="K394" s="7">
        <v>61634205</v>
      </c>
      <c r="L394" s="7">
        <v>65012365</v>
      </c>
      <c r="M394" s="3"/>
    </row>
    <row r="395" spans="1:13" ht="66" outlineLevel="3">
      <c r="A395" s="6" t="s">
        <v>55</v>
      </c>
      <c r="B395" s="6"/>
      <c r="C395" s="5" t="s">
        <v>54</v>
      </c>
      <c r="D395" s="6"/>
      <c r="E395" s="6"/>
      <c r="F395" s="6"/>
      <c r="G395" s="6"/>
      <c r="H395" s="6"/>
      <c r="I395" s="6"/>
      <c r="J395" s="7">
        <v>17608200</v>
      </c>
      <c r="K395" s="7">
        <v>18312500</v>
      </c>
      <c r="L395" s="7">
        <v>19045000</v>
      </c>
      <c r="M395" s="3"/>
    </row>
    <row r="396" spans="1:13" ht="52.5" outlineLevel="4">
      <c r="A396" s="6" t="s">
        <v>55</v>
      </c>
      <c r="B396" s="6" t="s">
        <v>222</v>
      </c>
      <c r="C396" s="5" t="s">
        <v>221</v>
      </c>
      <c r="D396" s="6"/>
      <c r="E396" s="6"/>
      <c r="F396" s="6"/>
      <c r="G396" s="6"/>
      <c r="H396" s="6"/>
      <c r="I396" s="6"/>
      <c r="J396" s="7">
        <v>17608200</v>
      </c>
      <c r="K396" s="7">
        <v>18312500</v>
      </c>
      <c r="L396" s="7">
        <v>19045000</v>
      </c>
      <c r="M396" s="3"/>
    </row>
    <row r="397" spans="1:13" ht="105" outlineLevel="3">
      <c r="A397" s="6" t="s">
        <v>57</v>
      </c>
      <c r="B397" s="6"/>
      <c r="C397" s="5" t="s">
        <v>56</v>
      </c>
      <c r="D397" s="6"/>
      <c r="E397" s="6"/>
      <c r="F397" s="6"/>
      <c r="G397" s="6"/>
      <c r="H397" s="6"/>
      <c r="I397" s="6"/>
      <c r="J397" s="7">
        <v>1956500</v>
      </c>
      <c r="K397" s="7">
        <v>2034800</v>
      </c>
      <c r="L397" s="7">
        <v>2040100</v>
      </c>
      <c r="M397" s="3"/>
    </row>
    <row r="398" spans="1:13" ht="52.5" outlineLevel="4">
      <c r="A398" s="6" t="s">
        <v>57</v>
      </c>
      <c r="B398" s="6" t="s">
        <v>222</v>
      </c>
      <c r="C398" s="5" t="s">
        <v>221</v>
      </c>
      <c r="D398" s="6"/>
      <c r="E398" s="6"/>
      <c r="F398" s="6"/>
      <c r="G398" s="6"/>
      <c r="H398" s="6"/>
      <c r="I398" s="6"/>
      <c r="J398" s="7">
        <v>1956500</v>
      </c>
      <c r="K398" s="7">
        <v>2034800</v>
      </c>
      <c r="L398" s="7">
        <v>2040100</v>
      </c>
      <c r="M398" s="3"/>
    </row>
    <row r="399" spans="1:13" ht="78.75" outlineLevel="3">
      <c r="A399" s="6" t="s">
        <v>59</v>
      </c>
      <c r="B399" s="6"/>
      <c r="C399" s="5" t="s">
        <v>58</v>
      </c>
      <c r="D399" s="6"/>
      <c r="E399" s="6"/>
      <c r="F399" s="6"/>
      <c r="G399" s="6"/>
      <c r="H399" s="6"/>
      <c r="I399" s="6"/>
      <c r="J399" s="7">
        <v>23428800</v>
      </c>
      <c r="K399" s="7">
        <v>23564300</v>
      </c>
      <c r="L399" s="7">
        <v>24765600</v>
      </c>
      <c r="M399" s="3"/>
    </row>
    <row r="400" spans="1:13" ht="52.5" outlineLevel="4">
      <c r="A400" s="6" t="s">
        <v>59</v>
      </c>
      <c r="B400" s="6" t="s">
        <v>222</v>
      </c>
      <c r="C400" s="5" t="s">
        <v>221</v>
      </c>
      <c r="D400" s="6"/>
      <c r="E400" s="6"/>
      <c r="F400" s="6"/>
      <c r="G400" s="6"/>
      <c r="H400" s="6"/>
      <c r="I400" s="6"/>
      <c r="J400" s="7">
        <v>23428800</v>
      </c>
      <c r="K400" s="7">
        <v>23564300</v>
      </c>
      <c r="L400" s="7">
        <v>24765600</v>
      </c>
      <c r="M400" s="3"/>
    </row>
    <row r="401" spans="1:13" ht="52.5" outlineLevel="3">
      <c r="A401" s="6" t="s">
        <v>61</v>
      </c>
      <c r="B401" s="6"/>
      <c r="C401" s="5" t="s">
        <v>60</v>
      </c>
      <c r="D401" s="6"/>
      <c r="E401" s="6"/>
      <c r="F401" s="6"/>
      <c r="G401" s="6"/>
      <c r="H401" s="6"/>
      <c r="I401" s="6"/>
      <c r="J401" s="7">
        <v>9939505</v>
      </c>
      <c r="K401" s="7">
        <v>11322830</v>
      </c>
      <c r="L401" s="7">
        <v>12460240</v>
      </c>
      <c r="M401" s="3"/>
    </row>
    <row r="402" spans="1:13" ht="52.5" outlineLevel="4">
      <c r="A402" s="6" t="s">
        <v>61</v>
      </c>
      <c r="B402" s="6" t="s">
        <v>222</v>
      </c>
      <c r="C402" s="5" t="s">
        <v>221</v>
      </c>
      <c r="D402" s="6"/>
      <c r="E402" s="6"/>
      <c r="F402" s="6"/>
      <c r="G402" s="6"/>
      <c r="H402" s="6"/>
      <c r="I402" s="6"/>
      <c r="J402" s="7">
        <v>9939505</v>
      </c>
      <c r="K402" s="7">
        <v>11322830</v>
      </c>
      <c r="L402" s="7">
        <v>12460240</v>
      </c>
      <c r="M402" s="3"/>
    </row>
    <row r="403" spans="1:13" ht="105" outlineLevel="3">
      <c r="A403" s="6" t="s">
        <v>63</v>
      </c>
      <c r="B403" s="6"/>
      <c r="C403" s="5" t="s">
        <v>62</v>
      </c>
      <c r="D403" s="6"/>
      <c r="E403" s="6"/>
      <c r="F403" s="6"/>
      <c r="G403" s="6"/>
      <c r="H403" s="6"/>
      <c r="I403" s="6"/>
      <c r="J403" s="7">
        <v>489125</v>
      </c>
      <c r="K403" s="7">
        <v>508700</v>
      </c>
      <c r="L403" s="7">
        <v>510025</v>
      </c>
      <c r="M403" s="3"/>
    </row>
    <row r="404" spans="1:13" ht="52.5" outlineLevel="4">
      <c r="A404" s="6" t="s">
        <v>63</v>
      </c>
      <c r="B404" s="6" t="s">
        <v>222</v>
      </c>
      <c r="C404" s="5" t="s">
        <v>221</v>
      </c>
      <c r="D404" s="6"/>
      <c r="E404" s="6"/>
      <c r="F404" s="6"/>
      <c r="G404" s="6"/>
      <c r="H404" s="6"/>
      <c r="I404" s="6"/>
      <c r="J404" s="7">
        <v>489125</v>
      </c>
      <c r="K404" s="7">
        <v>508700</v>
      </c>
      <c r="L404" s="7">
        <v>510025</v>
      </c>
      <c r="M404" s="3"/>
    </row>
    <row r="405" spans="1:13" ht="78.75" outlineLevel="3">
      <c r="A405" s="6" t="s">
        <v>65</v>
      </c>
      <c r="B405" s="6"/>
      <c r="C405" s="5" t="s">
        <v>64</v>
      </c>
      <c r="D405" s="6"/>
      <c r="E405" s="6"/>
      <c r="F405" s="6"/>
      <c r="G405" s="6"/>
      <c r="H405" s="6"/>
      <c r="I405" s="6"/>
      <c r="J405" s="7">
        <v>5857200</v>
      </c>
      <c r="K405" s="7">
        <v>5891075</v>
      </c>
      <c r="L405" s="7">
        <v>6191400</v>
      </c>
      <c r="M405" s="3"/>
    </row>
    <row r="406" spans="1:13" ht="52.5" outlineLevel="4">
      <c r="A406" s="6" t="s">
        <v>65</v>
      </c>
      <c r="B406" s="6" t="s">
        <v>222</v>
      </c>
      <c r="C406" s="5" t="s">
        <v>221</v>
      </c>
      <c r="D406" s="6"/>
      <c r="E406" s="6"/>
      <c r="F406" s="6"/>
      <c r="G406" s="6"/>
      <c r="H406" s="6"/>
      <c r="I406" s="6"/>
      <c r="J406" s="7">
        <v>5857200</v>
      </c>
      <c r="K406" s="7">
        <v>5891075</v>
      </c>
      <c r="L406" s="7">
        <v>6191400</v>
      </c>
      <c r="M406" s="3"/>
    </row>
    <row r="407" spans="1:13" ht="52.5" outlineLevel="2">
      <c r="A407" s="6" t="s">
        <v>67</v>
      </c>
      <c r="B407" s="6"/>
      <c r="C407" s="5" t="s">
        <v>66</v>
      </c>
      <c r="D407" s="6"/>
      <c r="E407" s="6"/>
      <c r="F407" s="6"/>
      <c r="G407" s="6"/>
      <c r="H407" s="6"/>
      <c r="I407" s="6"/>
      <c r="J407" s="7">
        <v>800045</v>
      </c>
      <c r="K407" s="7">
        <v>500000</v>
      </c>
      <c r="L407" s="7">
        <v>500000</v>
      </c>
      <c r="M407" s="3"/>
    </row>
    <row r="408" spans="1:13" ht="78.75" outlineLevel="3">
      <c r="A408" s="6" t="s">
        <v>69</v>
      </c>
      <c r="B408" s="6"/>
      <c r="C408" s="5" t="s">
        <v>68</v>
      </c>
      <c r="D408" s="6"/>
      <c r="E408" s="6"/>
      <c r="F408" s="6"/>
      <c r="G408" s="6"/>
      <c r="H408" s="6"/>
      <c r="I408" s="6"/>
      <c r="J408" s="7">
        <v>800045</v>
      </c>
      <c r="K408" s="7">
        <v>500000</v>
      </c>
      <c r="L408" s="7">
        <v>500000</v>
      </c>
      <c r="M408" s="3"/>
    </row>
    <row r="409" spans="1:13" ht="52.5" outlineLevel="4">
      <c r="A409" s="6" t="s">
        <v>69</v>
      </c>
      <c r="B409" s="6" t="s">
        <v>222</v>
      </c>
      <c r="C409" s="5" t="s">
        <v>221</v>
      </c>
      <c r="D409" s="6"/>
      <c r="E409" s="6"/>
      <c r="F409" s="6"/>
      <c r="G409" s="6"/>
      <c r="H409" s="6"/>
      <c r="I409" s="6"/>
      <c r="J409" s="7">
        <v>800045</v>
      </c>
      <c r="K409" s="7">
        <v>500000</v>
      </c>
      <c r="L409" s="7">
        <v>500000</v>
      </c>
      <c r="M409" s="3"/>
    </row>
    <row r="410" spans="1:13" ht="52.5" outlineLevel="2">
      <c r="A410" s="6" t="s">
        <v>71</v>
      </c>
      <c r="B410" s="6"/>
      <c r="C410" s="5" t="s">
        <v>70</v>
      </c>
      <c r="D410" s="6"/>
      <c r="E410" s="6"/>
      <c r="F410" s="6"/>
      <c r="G410" s="6"/>
      <c r="H410" s="6"/>
      <c r="I410" s="6"/>
      <c r="J410" s="7">
        <v>15000</v>
      </c>
      <c r="K410" s="7">
        <v>15000</v>
      </c>
      <c r="L410" s="7">
        <v>15000</v>
      </c>
      <c r="M410" s="3"/>
    </row>
    <row r="411" spans="1:13" ht="39" outlineLevel="3">
      <c r="A411" s="6" t="s">
        <v>73</v>
      </c>
      <c r="B411" s="6"/>
      <c r="C411" s="5" t="s">
        <v>72</v>
      </c>
      <c r="D411" s="6"/>
      <c r="E411" s="6"/>
      <c r="F411" s="6"/>
      <c r="G411" s="6"/>
      <c r="H411" s="6"/>
      <c r="I411" s="6"/>
      <c r="J411" s="7">
        <v>5000</v>
      </c>
      <c r="K411" s="7">
        <v>5000</v>
      </c>
      <c r="L411" s="7">
        <v>5000</v>
      </c>
      <c r="M411" s="3"/>
    </row>
    <row r="412" spans="1:13" ht="52.5" outlineLevel="4">
      <c r="A412" s="6" t="s">
        <v>73</v>
      </c>
      <c r="B412" s="6" t="s">
        <v>222</v>
      </c>
      <c r="C412" s="5" t="s">
        <v>221</v>
      </c>
      <c r="D412" s="6"/>
      <c r="E412" s="6"/>
      <c r="F412" s="6"/>
      <c r="G412" s="6"/>
      <c r="H412" s="6"/>
      <c r="I412" s="6"/>
      <c r="J412" s="7">
        <v>5000</v>
      </c>
      <c r="K412" s="7">
        <v>5000</v>
      </c>
      <c r="L412" s="7">
        <v>5000</v>
      </c>
      <c r="M412" s="3"/>
    </row>
    <row r="413" spans="1:13" ht="39" outlineLevel="3">
      <c r="A413" s="6" t="s">
        <v>75</v>
      </c>
      <c r="B413" s="6"/>
      <c r="C413" s="5" t="s">
        <v>74</v>
      </c>
      <c r="D413" s="6"/>
      <c r="E413" s="6"/>
      <c r="F413" s="6"/>
      <c r="G413" s="6"/>
      <c r="H413" s="6"/>
      <c r="I413" s="6"/>
      <c r="J413" s="7">
        <v>10000</v>
      </c>
      <c r="K413" s="7">
        <v>10000</v>
      </c>
      <c r="L413" s="7">
        <v>10000</v>
      </c>
      <c r="M413" s="3"/>
    </row>
    <row r="414" spans="1:13" ht="52.5" outlineLevel="4">
      <c r="A414" s="6" t="s">
        <v>75</v>
      </c>
      <c r="B414" s="6" t="s">
        <v>222</v>
      </c>
      <c r="C414" s="5" t="s">
        <v>221</v>
      </c>
      <c r="D414" s="6"/>
      <c r="E414" s="6"/>
      <c r="F414" s="6"/>
      <c r="G414" s="6"/>
      <c r="H414" s="6"/>
      <c r="I414" s="6"/>
      <c r="J414" s="7">
        <v>10000</v>
      </c>
      <c r="K414" s="7">
        <v>10000</v>
      </c>
      <c r="L414" s="7">
        <v>10000</v>
      </c>
      <c r="M414" s="3"/>
    </row>
    <row r="415" spans="1:13" ht="66" outlineLevel="2">
      <c r="A415" s="6" t="s">
        <v>77</v>
      </c>
      <c r="B415" s="6"/>
      <c r="C415" s="5" t="s">
        <v>76</v>
      </c>
      <c r="D415" s="6"/>
      <c r="E415" s="6"/>
      <c r="F415" s="6"/>
      <c r="G415" s="6"/>
      <c r="H415" s="6"/>
      <c r="I415" s="6"/>
      <c r="J415" s="7">
        <v>2263125</v>
      </c>
      <c r="K415" s="7">
        <v>2263125</v>
      </c>
      <c r="L415" s="7">
        <v>2260375</v>
      </c>
      <c r="M415" s="3"/>
    </row>
    <row r="416" spans="1:13" ht="105" outlineLevel="3">
      <c r="A416" s="6" t="s">
        <v>79</v>
      </c>
      <c r="B416" s="6"/>
      <c r="C416" s="5" t="s">
        <v>78</v>
      </c>
      <c r="D416" s="6"/>
      <c r="E416" s="6"/>
      <c r="F416" s="6"/>
      <c r="G416" s="6"/>
      <c r="H416" s="6"/>
      <c r="I416" s="6"/>
      <c r="J416" s="7">
        <v>1810500</v>
      </c>
      <c r="K416" s="7">
        <v>1810500</v>
      </c>
      <c r="L416" s="7">
        <v>1808300</v>
      </c>
      <c r="M416" s="3"/>
    </row>
    <row r="417" spans="1:13" ht="52.5" outlineLevel="4">
      <c r="A417" s="6" t="s">
        <v>79</v>
      </c>
      <c r="B417" s="6" t="s">
        <v>222</v>
      </c>
      <c r="C417" s="5" t="s">
        <v>221</v>
      </c>
      <c r="D417" s="6"/>
      <c r="E417" s="6"/>
      <c r="F417" s="6"/>
      <c r="G417" s="6"/>
      <c r="H417" s="6"/>
      <c r="I417" s="6"/>
      <c r="J417" s="7">
        <v>1810500</v>
      </c>
      <c r="K417" s="7">
        <v>1810500</v>
      </c>
      <c r="L417" s="7">
        <v>1808300</v>
      </c>
      <c r="M417" s="3"/>
    </row>
    <row r="418" spans="1:13" ht="105" outlineLevel="3">
      <c r="A418" s="6" t="s">
        <v>81</v>
      </c>
      <c r="B418" s="6"/>
      <c r="C418" s="5" t="s">
        <v>80</v>
      </c>
      <c r="D418" s="6"/>
      <c r="E418" s="6"/>
      <c r="F418" s="6"/>
      <c r="G418" s="6"/>
      <c r="H418" s="6"/>
      <c r="I418" s="6"/>
      <c r="J418" s="7">
        <v>452625</v>
      </c>
      <c r="K418" s="7">
        <v>452625</v>
      </c>
      <c r="L418" s="7">
        <v>452075</v>
      </c>
      <c r="M418" s="3"/>
    </row>
    <row r="419" spans="1:13" ht="52.5" outlineLevel="4">
      <c r="A419" s="6" t="s">
        <v>81</v>
      </c>
      <c r="B419" s="6" t="s">
        <v>222</v>
      </c>
      <c r="C419" s="5" t="s">
        <v>221</v>
      </c>
      <c r="D419" s="6"/>
      <c r="E419" s="6"/>
      <c r="F419" s="6"/>
      <c r="G419" s="6"/>
      <c r="H419" s="6"/>
      <c r="I419" s="6"/>
      <c r="J419" s="7">
        <v>452625</v>
      </c>
      <c r="K419" s="7">
        <v>452625</v>
      </c>
      <c r="L419" s="7">
        <v>452075</v>
      </c>
      <c r="M419" s="3"/>
    </row>
    <row r="420" spans="1:13" ht="52.5" outlineLevel="1">
      <c r="A420" s="6" t="s">
        <v>83</v>
      </c>
      <c r="B420" s="6"/>
      <c r="C420" s="5" t="s">
        <v>82</v>
      </c>
      <c r="D420" s="6"/>
      <c r="E420" s="6"/>
      <c r="F420" s="6"/>
      <c r="G420" s="6"/>
      <c r="H420" s="6"/>
      <c r="I420" s="6"/>
      <c r="J420" s="7">
        <v>16541204.64</v>
      </c>
      <c r="K420" s="7">
        <v>2365569.6</v>
      </c>
      <c r="L420" s="7">
        <v>1243989.6</v>
      </c>
      <c r="M420" s="3"/>
    </row>
    <row r="421" spans="1:13" ht="39" outlineLevel="2">
      <c r="A421" s="6" t="s">
        <v>85</v>
      </c>
      <c r="B421" s="6"/>
      <c r="C421" s="5" t="s">
        <v>84</v>
      </c>
      <c r="D421" s="6"/>
      <c r="E421" s="6"/>
      <c r="F421" s="6"/>
      <c r="G421" s="6"/>
      <c r="H421" s="6"/>
      <c r="I421" s="6"/>
      <c r="J421" s="7">
        <v>16541204.64</v>
      </c>
      <c r="K421" s="7">
        <v>2365569.6</v>
      </c>
      <c r="L421" s="7">
        <v>1243989.6</v>
      </c>
      <c r="M421" s="3"/>
    </row>
    <row r="422" spans="1:13" ht="66" outlineLevel="3">
      <c r="A422" s="6" t="s">
        <v>87</v>
      </c>
      <c r="B422" s="6"/>
      <c r="C422" s="5" t="s">
        <v>86</v>
      </c>
      <c r="D422" s="6"/>
      <c r="E422" s="6"/>
      <c r="F422" s="6"/>
      <c r="G422" s="6"/>
      <c r="H422" s="6"/>
      <c r="I422" s="6"/>
      <c r="J422" s="7">
        <v>896590</v>
      </c>
      <c r="K422" s="7">
        <v>0</v>
      </c>
      <c r="L422" s="7">
        <v>0</v>
      </c>
      <c r="M422" s="3"/>
    </row>
    <row r="423" spans="1:13" ht="52.5" outlineLevel="4">
      <c r="A423" s="6" t="s">
        <v>87</v>
      </c>
      <c r="B423" s="6" t="s">
        <v>222</v>
      </c>
      <c r="C423" s="5" t="s">
        <v>221</v>
      </c>
      <c r="D423" s="6"/>
      <c r="E423" s="6"/>
      <c r="F423" s="6"/>
      <c r="G423" s="6"/>
      <c r="H423" s="6"/>
      <c r="I423" s="6"/>
      <c r="J423" s="7">
        <v>896590</v>
      </c>
      <c r="K423" s="7">
        <v>0</v>
      </c>
      <c r="L423" s="7">
        <v>0</v>
      </c>
      <c r="M423" s="3"/>
    </row>
    <row r="424" spans="1:13" ht="52.5" outlineLevel="3">
      <c r="A424" s="6" t="s">
        <v>89</v>
      </c>
      <c r="B424" s="6"/>
      <c r="C424" s="5" t="s">
        <v>88</v>
      </c>
      <c r="D424" s="6"/>
      <c r="E424" s="6"/>
      <c r="F424" s="6"/>
      <c r="G424" s="6"/>
      <c r="H424" s="6"/>
      <c r="I424" s="6"/>
      <c r="J424" s="7">
        <v>2523080</v>
      </c>
      <c r="K424" s="7">
        <v>0</v>
      </c>
      <c r="L424" s="7">
        <v>0</v>
      </c>
      <c r="M424" s="3"/>
    </row>
    <row r="425" spans="1:13" ht="66" outlineLevel="4">
      <c r="A425" s="6" t="s">
        <v>89</v>
      </c>
      <c r="B425" s="6" t="s">
        <v>41</v>
      </c>
      <c r="C425" s="5" t="s">
        <v>40</v>
      </c>
      <c r="D425" s="6"/>
      <c r="E425" s="6"/>
      <c r="F425" s="6"/>
      <c r="G425" s="6"/>
      <c r="H425" s="6"/>
      <c r="I425" s="6"/>
      <c r="J425" s="7">
        <v>2523080</v>
      </c>
      <c r="K425" s="7">
        <v>0</v>
      </c>
      <c r="L425" s="7">
        <v>0</v>
      </c>
      <c r="M425" s="3"/>
    </row>
    <row r="426" spans="1:13" ht="52.5" outlineLevel="3">
      <c r="A426" s="6" t="s">
        <v>91</v>
      </c>
      <c r="B426" s="6"/>
      <c r="C426" s="5" t="s">
        <v>90</v>
      </c>
      <c r="D426" s="6"/>
      <c r="E426" s="6"/>
      <c r="F426" s="6"/>
      <c r="G426" s="6"/>
      <c r="H426" s="6"/>
      <c r="I426" s="6"/>
      <c r="J426" s="7">
        <v>6905767.16</v>
      </c>
      <c r="K426" s="7">
        <v>0</v>
      </c>
      <c r="L426" s="7">
        <v>0</v>
      </c>
      <c r="M426" s="3"/>
    </row>
    <row r="427" spans="1:13" ht="66" outlineLevel="4">
      <c r="A427" s="6" t="s">
        <v>91</v>
      </c>
      <c r="B427" s="6" t="s">
        <v>41</v>
      </c>
      <c r="C427" s="5" t="s">
        <v>40</v>
      </c>
      <c r="D427" s="6"/>
      <c r="E427" s="6"/>
      <c r="F427" s="6"/>
      <c r="G427" s="6"/>
      <c r="H427" s="6"/>
      <c r="I427" s="6"/>
      <c r="J427" s="7">
        <v>6905767.16</v>
      </c>
      <c r="K427" s="7">
        <v>0</v>
      </c>
      <c r="L427" s="7">
        <v>0</v>
      </c>
      <c r="M427" s="3"/>
    </row>
    <row r="428" spans="1:13" ht="52.5" outlineLevel="3">
      <c r="A428" s="6" t="s">
        <v>93</v>
      </c>
      <c r="B428" s="6"/>
      <c r="C428" s="5" t="s">
        <v>92</v>
      </c>
      <c r="D428" s="6"/>
      <c r="E428" s="6"/>
      <c r="F428" s="6"/>
      <c r="G428" s="6"/>
      <c r="H428" s="6"/>
      <c r="I428" s="6"/>
      <c r="J428" s="7">
        <v>1700000</v>
      </c>
      <c r="K428" s="7">
        <v>0</v>
      </c>
      <c r="L428" s="7">
        <v>0</v>
      </c>
      <c r="M428" s="3"/>
    </row>
    <row r="429" spans="1:13" ht="66" outlineLevel="4">
      <c r="A429" s="6" t="s">
        <v>93</v>
      </c>
      <c r="B429" s="6" t="s">
        <v>41</v>
      </c>
      <c r="C429" s="5" t="s">
        <v>40</v>
      </c>
      <c r="D429" s="6"/>
      <c r="E429" s="6"/>
      <c r="F429" s="6"/>
      <c r="G429" s="6"/>
      <c r="H429" s="6"/>
      <c r="I429" s="6"/>
      <c r="J429" s="7">
        <v>1700000</v>
      </c>
      <c r="K429" s="7">
        <v>0</v>
      </c>
      <c r="L429" s="7">
        <v>0</v>
      </c>
      <c r="M429" s="3"/>
    </row>
    <row r="430" spans="1:13" ht="14.25" outlineLevel="3">
      <c r="A430" s="6" t="s">
        <v>95</v>
      </c>
      <c r="B430" s="6"/>
      <c r="C430" s="5" t="s">
        <v>94</v>
      </c>
      <c r="D430" s="6"/>
      <c r="E430" s="6"/>
      <c r="F430" s="6"/>
      <c r="G430" s="6"/>
      <c r="H430" s="6"/>
      <c r="I430" s="6"/>
      <c r="J430" s="7">
        <v>2792609.6</v>
      </c>
      <c r="K430" s="7">
        <v>2365569.6</v>
      </c>
      <c r="L430" s="7">
        <v>1243989.6</v>
      </c>
      <c r="M430" s="3"/>
    </row>
    <row r="431" spans="1:13" ht="52.5" outlineLevel="4">
      <c r="A431" s="6" t="s">
        <v>95</v>
      </c>
      <c r="B431" s="6" t="s">
        <v>222</v>
      </c>
      <c r="C431" s="5" t="s">
        <v>221</v>
      </c>
      <c r="D431" s="6"/>
      <c r="E431" s="6"/>
      <c r="F431" s="6"/>
      <c r="G431" s="6"/>
      <c r="H431" s="6"/>
      <c r="I431" s="6"/>
      <c r="J431" s="7">
        <v>2792609.6</v>
      </c>
      <c r="K431" s="7">
        <v>2365569.6</v>
      </c>
      <c r="L431" s="7">
        <v>1243989.6</v>
      </c>
      <c r="M431" s="3"/>
    </row>
    <row r="432" spans="1:13" ht="52.5" outlineLevel="3">
      <c r="A432" s="6" t="s">
        <v>97</v>
      </c>
      <c r="B432" s="6"/>
      <c r="C432" s="5" t="s">
        <v>96</v>
      </c>
      <c r="D432" s="6"/>
      <c r="E432" s="6"/>
      <c r="F432" s="6"/>
      <c r="G432" s="6"/>
      <c r="H432" s="6"/>
      <c r="I432" s="6"/>
      <c r="J432" s="7">
        <v>500000</v>
      </c>
      <c r="K432" s="7">
        <v>0</v>
      </c>
      <c r="L432" s="7">
        <v>0</v>
      </c>
      <c r="M432" s="3"/>
    </row>
    <row r="433" spans="1:13" ht="66" outlineLevel="4">
      <c r="A433" s="6" t="s">
        <v>97</v>
      </c>
      <c r="B433" s="6" t="s">
        <v>41</v>
      </c>
      <c r="C433" s="5" t="s">
        <v>40</v>
      </c>
      <c r="D433" s="6"/>
      <c r="E433" s="6"/>
      <c r="F433" s="6"/>
      <c r="G433" s="6"/>
      <c r="H433" s="6"/>
      <c r="I433" s="6"/>
      <c r="J433" s="7">
        <v>500000</v>
      </c>
      <c r="K433" s="7">
        <v>0</v>
      </c>
      <c r="L433" s="7">
        <v>0</v>
      </c>
      <c r="M433" s="3"/>
    </row>
    <row r="434" spans="1:13" ht="39" outlineLevel="3">
      <c r="A434" s="6" t="s">
        <v>99</v>
      </c>
      <c r="B434" s="6"/>
      <c r="C434" s="5" t="s">
        <v>98</v>
      </c>
      <c r="D434" s="6"/>
      <c r="E434" s="6"/>
      <c r="F434" s="6"/>
      <c r="G434" s="6"/>
      <c r="H434" s="6"/>
      <c r="I434" s="6"/>
      <c r="J434" s="7">
        <v>325000</v>
      </c>
      <c r="K434" s="7">
        <v>0</v>
      </c>
      <c r="L434" s="7">
        <v>0</v>
      </c>
      <c r="M434" s="3"/>
    </row>
    <row r="435" spans="1:13" ht="52.5" outlineLevel="4">
      <c r="A435" s="6" t="s">
        <v>99</v>
      </c>
      <c r="B435" s="6" t="s">
        <v>222</v>
      </c>
      <c r="C435" s="5" t="s">
        <v>221</v>
      </c>
      <c r="D435" s="6"/>
      <c r="E435" s="6"/>
      <c r="F435" s="6"/>
      <c r="G435" s="6"/>
      <c r="H435" s="6"/>
      <c r="I435" s="6"/>
      <c r="J435" s="7">
        <v>325000</v>
      </c>
      <c r="K435" s="7">
        <v>0</v>
      </c>
      <c r="L435" s="7">
        <v>0</v>
      </c>
      <c r="M435" s="3"/>
    </row>
    <row r="436" spans="1:13" ht="66" outlineLevel="3">
      <c r="A436" s="6" t="s">
        <v>101</v>
      </c>
      <c r="B436" s="6"/>
      <c r="C436" s="5" t="s">
        <v>100</v>
      </c>
      <c r="D436" s="6"/>
      <c r="E436" s="6"/>
      <c r="F436" s="6"/>
      <c r="G436" s="6"/>
      <c r="H436" s="6"/>
      <c r="I436" s="6"/>
      <c r="J436" s="7">
        <v>898157.88</v>
      </c>
      <c r="K436" s="7">
        <v>0</v>
      </c>
      <c r="L436" s="7">
        <v>0</v>
      </c>
      <c r="M436" s="3"/>
    </row>
    <row r="437" spans="1:13" ht="52.5" outlineLevel="4">
      <c r="A437" s="6" t="s">
        <v>101</v>
      </c>
      <c r="B437" s="6" t="s">
        <v>222</v>
      </c>
      <c r="C437" s="5" t="s">
        <v>221</v>
      </c>
      <c r="D437" s="6"/>
      <c r="E437" s="6"/>
      <c r="F437" s="6"/>
      <c r="G437" s="6"/>
      <c r="H437" s="6"/>
      <c r="I437" s="6"/>
      <c r="J437" s="7">
        <v>898157.88</v>
      </c>
      <c r="K437" s="7">
        <v>0</v>
      </c>
      <c r="L437" s="7">
        <v>0</v>
      </c>
      <c r="M437" s="3"/>
    </row>
    <row r="438" spans="1:13" ht="52.5" outlineLevel="1">
      <c r="A438" s="6" t="s">
        <v>103</v>
      </c>
      <c r="B438" s="6"/>
      <c r="C438" s="5" t="s">
        <v>102</v>
      </c>
      <c r="D438" s="6"/>
      <c r="E438" s="6"/>
      <c r="F438" s="6"/>
      <c r="G438" s="6"/>
      <c r="H438" s="6"/>
      <c r="I438" s="6"/>
      <c r="J438" s="7">
        <v>18408755.46</v>
      </c>
      <c r="K438" s="7">
        <v>9123821.3</v>
      </c>
      <c r="L438" s="7">
        <v>6790420.3</v>
      </c>
      <c r="M438" s="3"/>
    </row>
    <row r="439" spans="1:13" ht="52.5" outlineLevel="2">
      <c r="A439" s="6" t="s">
        <v>105</v>
      </c>
      <c r="B439" s="6"/>
      <c r="C439" s="5" t="s">
        <v>104</v>
      </c>
      <c r="D439" s="6"/>
      <c r="E439" s="6"/>
      <c r="F439" s="6"/>
      <c r="G439" s="6"/>
      <c r="H439" s="6"/>
      <c r="I439" s="6"/>
      <c r="J439" s="7">
        <v>13575055.46</v>
      </c>
      <c r="K439" s="7">
        <v>9123821.3</v>
      </c>
      <c r="L439" s="7">
        <v>6790420.3</v>
      </c>
      <c r="M439" s="3"/>
    </row>
    <row r="440" spans="1:13" ht="92.25" outlineLevel="3">
      <c r="A440" s="6" t="s">
        <v>107</v>
      </c>
      <c r="B440" s="6"/>
      <c r="C440" s="5" t="s">
        <v>106</v>
      </c>
      <c r="D440" s="6"/>
      <c r="E440" s="6"/>
      <c r="F440" s="6"/>
      <c r="G440" s="6"/>
      <c r="H440" s="6"/>
      <c r="I440" s="6"/>
      <c r="J440" s="7">
        <v>0</v>
      </c>
      <c r="K440" s="7">
        <v>0</v>
      </c>
      <c r="L440" s="7">
        <v>0</v>
      </c>
      <c r="M440" s="3"/>
    </row>
    <row r="441" spans="1:13" ht="52.5" outlineLevel="4">
      <c r="A441" s="6" t="s">
        <v>107</v>
      </c>
      <c r="B441" s="6" t="s">
        <v>222</v>
      </c>
      <c r="C441" s="5" t="s">
        <v>221</v>
      </c>
      <c r="D441" s="6"/>
      <c r="E441" s="6"/>
      <c r="F441" s="6"/>
      <c r="G441" s="6"/>
      <c r="H441" s="6"/>
      <c r="I441" s="6"/>
      <c r="J441" s="7">
        <v>0</v>
      </c>
      <c r="K441" s="7">
        <v>0</v>
      </c>
      <c r="L441" s="7">
        <v>0</v>
      </c>
      <c r="M441" s="3"/>
    </row>
    <row r="442" spans="1:13" ht="92.25" outlineLevel="3">
      <c r="A442" s="6" t="s">
        <v>108</v>
      </c>
      <c r="B442" s="6"/>
      <c r="C442" s="5" t="s">
        <v>106</v>
      </c>
      <c r="D442" s="6"/>
      <c r="E442" s="6"/>
      <c r="F442" s="6"/>
      <c r="G442" s="6"/>
      <c r="H442" s="6"/>
      <c r="I442" s="6"/>
      <c r="J442" s="7">
        <v>757414.32</v>
      </c>
      <c r="K442" s="7">
        <v>0</v>
      </c>
      <c r="L442" s="7">
        <v>0</v>
      </c>
      <c r="M442" s="3"/>
    </row>
    <row r="443" spans="1:13" ht="52.5" outlineLevel="4">
      <c r="A443" s="6" t="s">
        <v>108</v>
      </c>
      <c r="B443" s="6" t="s">
        <v>222</v>
      </c>
      <c r="C443" s="5" t="s">
        <v>221</v>
      </c>
      <c r="D443" s="6"/>
      <c r="E443" s="6"/>
      <c r="F443" s="6"/>
      <c r="G443" s="6"/>
      <c r="H443" s="6"/>
      <c r="I443" s="6"/>
      <c r="J443" s="7">
        <v>757414.32</v>
      </c>
      <c r="K443" s="7">
        <v>0</v>
      </c>
      <c r="L443" s="7">
        <v>0</v>
      </c>
      <c r="M443" s="3"/>
    </row>
    <row r="444" spans="1:13" ht="132" outlineLevel="3">
      <c r="A444" s="6" t="s">
        <v>110</v>
      </c>
      <c r="B444" s="6"/>
      <c r="C444" s="5" t="s">
        <v>109</v>
      </c>
      <c r="D444" s="6"/>
      <c r="E444" s="6"/>
      <c r="F444" s="6"/>
      <c r="G444" s="6"/>
      <c r="H444" s="6"/>
      <c r="I444" s="6"/>
      <c r="J444" s="7">
        <v>0</v>
      </c>
      <c r="K444" s="7">
        <v>0</v>
      </c>
      <c r="L444" s="7">
        <v>0</v>
      </c>
      <c r="M444" s="3"/>
    </row>
    <row r="445" spans="1:13" ht="52.5" outlineLevel="4">
      <c r="A445" s="6" t="s">
        <v>110</v>
      </c>
      <c r="B445" s="6" t="s">
        <v>222</v>
      </c>
      <c r="C445" s="5" t="s">
        <v>221</v>
      </c>
      <c r="D445" s="6"/>
      <c r="E445" s="6"/>
      <c r="F445" s="6"/>
      <c r="G445" s="6"/>
      <c r="H445" s="6"/>
      <c r="I445" s="6"/>
      <c r="J445" s="7">
        <v>0</v>
      </c>
      <c r="K445" s="7">
        <v>0</v>
      </c>
      <c r="L445" s="7">
        <v>0</v>
      </c>
      <c r="M445" s="3"/>
    </row>
    <row r="446" spans="1:13" ht="132" outlineLevel="3">
      <c r="A446" s="6" t="s">
        <v>111</v>
      </c>
      <c r="B446" s="6"/>
      <c r="C446" s="5" t="s">
        <v>109</v>
      </c>
      <c r="D446" s="6"/>
      <c r="E446" s="6"/>
      <c r="F446" s="6"/>
      <c r="G446" s="6"/>
      <c r="H446" s="6"/>
      <c r="I446" s="6"/>
      <c r="J446" s="7">
        <v>10000</v>
      </c>
      <c r="K446" s="7">
        <v>0</v>
      </c>
      <c r="L446" s="7">
        <v>0</v>
      </c>
      <c r="M446" s="3"/>
    </row>
    <row r="447" spans="1:13" ht="52.5" outlineLevel="4">
      <c r="A447" s="6" t="s">
        <v>111</v>
      </c>
      <c r="B447" s="6" t="s">
        <v>222</v>
      </c>
      <c r="C447" s="5" t="s">
        <v>221</v>
      </c>
      <c r="D447" s="6"/>
      <c r="E447" s="6"/>
      <c r="F447" s="6"/>
      <c r="G447" s="6"/>
      <c r="H447" s="6"/>
      <c r="I447" s="6"/>
      <c r="J447" s="7">
        <v>10000</v>
      </c>
      <c r="K447" s="7">
        <v>0</v>
      </c>
      <c r="L447" s="7">
        <v>0</v>
      </c>
      <c r="M447" s="3"/>
    </row>
    <row r="448" spans="1:13" ht="26.25" outlineLevel="3">
      <c r="A448" s="6" t="s">
        <v>113</v>
      </c>
      <c r="B448" s="6"/>
      <c r="C448" s="5" t="s">
        <v>112</v>
      </c>
      <c r="D448" s="6"/>
      <c r="E448" s="6"/>
      <c r="F448" s="6"/>
      <c r="G448" s="6"/>
      <c r="H448" s="6"/>
      <c r="I448" s="6"/>
      <c r="J448" s="7">
        <v>5706517.3</v>
      </c>
      <c r="K448" s="7">
        <v>5256517.3</v>
      </c>
      <c r="L448" s="7">
        <v>4407517.3</v>
      </c>
      <c r="M448" s="3"/>
    </row>
    <row r="449" spans="1:13" ht="52.5" outlineLevel="4">
      <c r="A449" s="6" t="s">
        <v>113</v>
      </c>
      <c r="B449" s="6" t="s">
        <v>222</v>
      </c>
      <c r="C449" s="5" t="s">
        <v>221</v>
      </c>
      <c r="D449" s="6"/>
      <c r="E449" s="6"/>
      <c r="F449" s="6"/>
      <c r="G449" s="6"/>
      <c r="H449" s="6"/>
      <c r="I449" s="6"/>
      <c r="J449" s="7">
        <v>5706517.3</v>
      </c>
      <c r="K449" s="7">
        <v>5256517.3</v>
      </c>
      <c r="L449" s="7">
        <v>4407517.3</v>
      </c>
      <c r="M449" s="3"/>
    </row>
    <row r="450" spans="1:13" ht="39" outlineLevel="3">
      <c r="A450" s="6" t="s">
        <v>115</v>
      </c>
      <c r="B450" s="6"/>
      <c r="C450" s="5" t="s">
        <v>114</v>
      </c>
      <c r="D450" s="6"/>
      <c r="E450" s="6"/>
      <c r="F450" s="6"/>
      <c r="G450" s="6"/>
      <c r="H450" s="6"/>
      <c r="I450" s="6"/>
      <c r="J450" s="7">
        <v>4114654.96</v>
      </c>
      <c r="K450" s="7">
        <v>1891373.8</v>
      </c>
      <c r="L450" s="7">
        <v>1107192.8</v>
      </c>
      <c r="M450" s="3"/>
    </row>
    <row r="451" spans="1:13" ht="26.25" outlineLevel="4">
      <c r="A451" s="6" t="s">
        <v>115</v>
      </c>
      <c r="B451" s="6" t="s">
        <v>358</v>
      </c>
      <c r="C451" s="5" t="s">
        <v>357</v>
      </c>
      <c r="D451" s="6"/>
      <c r="E451" s="6"/>
      <c r="F451" s="6"/>
      <c r="G451" s="6"/>
      <c r="H451" s="6"/>
      <c r="I451" s="6"/>
      <c r="J451" s="7">
        <v>449818.16</v>
      </c>
      <c r="K451" s="7">
        <v>0</v>
      </c>
      <c r="L451" s="7">
        <v>0</v>
      </c>
      <c r="M451" s="3"/>
    </row>
    <row r="452" spans="1:13" ht="39" outlineLevel="4">
      <c r="A452" s="6" t="s">
        <v>115</v>
      </c>
      <c r="B452" s="6" t="s">
        <v>310</v>
      </c>
      <c r="C452" s="5" t="s">
        <v>309</v>
      </c>
      <c r="D452" s="6"/>
      <c r="E452" s="6"/>
      <c r="F452" s="6"/>
      <c r="G452" s="6"/>
      <c r="H452" s="6"/>
      <c r="I452" s="6"/>
      <c r="J452" s="7">
        <v>0</v>
      </c>
      <c r="K452" s="7">
        <v>0</v>
      </c>
      <c r="L452" s="7">
        <v>0</v>
      </c>
      <c r="M452" s="3"/>
    </row>
    <row r="453" spans="1:13" ht="52.5" outlineLevel="4">
      <c r="A453" s="6" t="s">
        <v>115</v>
      </c>
      <c r="B453" s="6" t="s">
        <v>222</v>
      </c>
      <c r="C453" s="5" t="s">
        <v>221</v>
      </c>
      <c r="D453" s="6"/>
      <c r="E453" s="6"/>
      <c r="F453" s="6"/>
      <c r="G453" s="6"/>
      <c r="H453" s="6"/>
      <c r="I453" s="6"/>
      <c r="J453" s="7">
        <v>3664856.8</v>
      </c>
      <c r="K453" s="7">
        <v>1891373.8</v>
      </c>
      <c r="L453" s="7">
        <v>1107192.8</v>
      </c>
      <c r="M453" s="3"/>
    </row>
    <row r="454" spans="1:13" ht="26.25" outlineLevel="3">
      <c r="A454" s="6" t="s">
        <v>117</v>
      </c>
      <c r="B454" s="6"/>
      <c r="C454" s="5" t="s">
        <v>116</v>
      </c>
      <c r="D454" s="6"/>
      <c r="E454" s="6"/>
      <c r="F454" s="6"/>
      <c r="G454" s="6"/>
      <c r="H454" s="6"/>
      <c r="I454" s="6"/>
      <c r="J454" s="7">
        <v>1132910.2</v>
      </c>
      <c r="K454" s="7">
        <v>982910.2</v>
      </c>
      <c r="L454" s="7">
        <v>982910.2</v>
      </c>
      <c r="M454" s="3"/>
    </row>
    <row r="455" spans="1:13" ht="52.5" outlineLevel="4">
      <c r="A455" s="6" t="s">
        <v>117</v>
      </c>
      <c r="B455" s="6" t="s">
        <v>222</v>
      </c>
      <c r="C455" s="5" t="s">
        <v>221</v>
      </c>
      <c r="D455" s="6"/>
      <c r="E455" s="6"/>
      <c r="F455" s="6"/>
      <c r="G455" s="6"/>
      <c r="H455" s="6"/>
      <c r="I455" s="6"/>
      <c r="J455" s="7">
        <v>1132910.2</v>
      </c>
      <c r="K455" s="7">
        <v>982910.2</v>
      </c>
      <c r="L455" s="7">
        <v>982910.2</v>
      </c>
      <c r="M455" s="3"/>
    </row>
    <row r="456" spans="1:13" ht="26.25" outlineLevel="3">
      <c r="A456" s="6" t="s">
        <v>119</v>
      </c>
      <c r="B456" s="6"/>
      <c r="C456" s="5" t="s">
        <v>118</v>
      </c>
      <c r="D456" s="6"/>
      <c r="E456" s="6"/>
      <c r="F456" s="6"/>
      <c r="G456" s="6"/>
      <c r="H456" s="6"/>
      <c r="I456" s="6"/>
      <c r="J456" s="7">
        <v>262000</v>
      </c>
      <c r="K456" s="7">
        <v>262000</v>
      </c>
      <c r="L456" s="7">
        <v>0</v>
      </c>
      <c r="M456" s="3"/>
    </row>
    <row r="457" spans="1:13" ht="52.5" outlineLevel="4">
      <c r="A457" s="6" t="s">
        <v>119</v>
      </c>
      <c r="B457" s="6" t="s">
        <v>222</v>
      </c>
      <c r="C457" s="5" t="s">
        <v>221</v>
      </c>
      <c r="D457" s="6"/>
      <c r="E457" s="6"/>
      <c r="F457" s="6"/>
      <c r="G457" s="6"/>
      <c r="H457" s="6"/>
      <c r="I457" s="6"/>
      <c r="J457" s="7">
        <v>262000</v>
      </c>
      <c r="K457" s="7">
        <v>262000</v>
      </c>
      <c r="L457" s="7">
        <v>0</v>
      </c>
      <c r="M457" s="3"/>
    </row>
    <row r="458" spans="1:13" ht="39" outlineLevel="3">
      <c r="A458" s="6" t="s">
        <v>121</v>
      </c>
      <c r="B458" s="6"/>
      <c r="C458" s="5" t="s">
        <v>120</v>
      </c>
      <c r="D458" s="6"/>
      <c r="E458" s="6"/>
      <c r="F458" s="6"/>
      <c r="G458" s="6"/>
      <c r="H458" s="6"/>
      <c r="I458" s="6"/>
      <c r="J458" s="7">
        <v>604020</v>
      </c>
      <c r="K458" s="7">
        <v>681020</v>
      </c>
      <c r="L458" s="7">
        <v>242800</v>
      </c>
      <c r="M458" s="3"/>
    </row>
    <row r="459" spans="1:13" ht="52.5" outlineLevel="4">
      <c r="A459" s="6" t="s">
        <v>121</v>
      </c>
      <c r="B459" s="6" t="s">
        <v>222</v>
      </c>
      <c r="C459" s="5" t="s">
        <v>221</v>
      </c>
      <c r="D459" s="6"/>
      <c r="E459" s="6"/>
      <c r="F459" s="6"/>
      <c r="G459" s="6"/>
      <c r="H459" s="6"/>
      <c r="I459" s="6"/>
      <c r="J459" s="7">
        <v>604020</v>
      </c>
      <c r="K459" s="7">
        <v>681020</v>
      </c>
      <c r="L459" s="7">
        <v>242800</v>
      </c>
      <c r="M459" s="3"/>
    </row>
    <row r="460" spans="1:13" ht="26.25" outlineLevel="3">
      <c r="A460" s="6" t="s">
        <v>123</v>
      </c>
      <c r="B460" s="6"/>
      <c r="C460" s="5" t="s">
        <v>122</v>
      </c>
      <c r="D460" s="6"/>
      <c r="E460" s="6"/>
      <c r="F460" s="6"/>
      <c r="G460" s="6"/>
      <c r="H460" s="6"/>
      <c r="I460" s="6"/>
      <c r="J460" s="7">
        <v>254258</v>
      </c>
      <c r="K460" s="7">
        <v>50000</v>
      </c>
      <c r="L460" s="7">
        <v>50000</v>
      </c>
      <c r="M460" s="3"/>
    </row>
    <row r="461" spans="1:13" ht="52.5" outlineLevel="4">
      <c r="A461" s="6" t="s">
        <v>123</v>
      </c>
      <c r="B461" s="6" t="s">
        <v>222</v>
      </c>
      <c r="C461" s="5" t="s">
        <v>221</v>
      </c>
      <c r="D461" s="6"/>
      <c r="E461" s="6"/>
      <c r="F461" s="6"/>
      <c r="G461" s="6"/>
      <c r="H461" s="6"/>
      <c r="I461" s="6"/>
      <c r="J461" s="7">
        <v>254258</v>
      </c>
      <c r="K461" s="7">
        <v>50000</v>
      </c>
      <c r="L461" s="7">
        <v>50000</v>
      </c>
      <c r="M461" s="3"/>
    </row>
    <row r="462" spans="1:13" ht="26.25" outlineLevel="3">
      <c r="A462" s="6" t="s">
        <v>125</v>
      </c>
      <c r="B462" s="6"/>
      <c r="C462" s="5" t="s">
        <v>124</v>
      </c>
      <c r="D462" s="6"/>
      <c r="E462" s="6"/>
      <c r="F462" s="6"/>
      <c r="G462" s="6"/>
      <c r="H462" s="6"/>
      <c r="I462" s="6"/>
      <c r="J462" s="7">
        <v>200000</v>
      </c>
      <c r="K462" s="7">
        <v>0</v>
      </c>
      <c r="L462" s="7">
        <v>0</v>
      </c>
      <c r="M462" s="3"/>
    </row>
    <row r="463" spans="1:13" ht="52.5" outlineLevel="4">
      <c r="A463" s="6" t="s">
        <v>125</v>
      </c>
      <c r="B463" s="6" t="s">
        <v>222</v>
      </c>
      <c r="C463" s="5" t="s">
        <v>221</v>
      </c>
      <c r="D463" s="6"/>
      <c r="E463" s="6"/>
      <c r="F463" s="6"/>
      <c r="G463" s="6"/>
      <c r="H463" s="6"/>
      <c r="I463" s="6"/>
      <c r="J463" s="7">
        <v>200000</v>
      </c>
      <c r="K463" s="7">
        <v>0</v>
      </c>
      <c r="L463" s="7">
        <v>0</v>
      </c>
      <c r="M463" s="3"/>
    </row>
    <row r="464" spans="1:13" ht="66" outlineLevel="3">
      <c r="A464" s="6" t="s">
        <v>127</v>
      </c>
      <c r="B464" s="6"/>
      <c r="C464" s="5" t="s">
        <v>126</v>
      </c>
      <c r="D464" s="6"/>
      <c r="E464" s="6"/>
      <c r="F464" s="6"/>
      <c r="G464" s="6"/>
      <c r="H464" s="6"/>
      <c r="I464" s="6"/>
      <c r="J464" s="7">
        <v>184115</v>
      </c>
      <c r="K464" s="7">
        <v>0</v>
      </c>
      <c r="L464" s="7">
        <v>0</v>
      </c>
      <c r="M464" s="3"/>
    </row>
    <row r="465" spans="1:13" ht="52.5" outlineLevel="4">
      <c r="A465" s="6" t="s">
        <v>127</v>
      </c>
      <c r="B465" s="6" t="s">
        <v>222</v>
      </c>
      <c r="C465" s="5" t="s">
        <v>221</v>
      </c>
      <c r="D465" s="6"/>
      <c r="E465" s="6"/>
      <c r="F465" s="6"/>
      <c r="G465" s="6"/>
      <c r="H465" s="6"/>
      <c r="I465" s="6"/>
      <c r="J465" s="7">
        <v>184115</v>
      </c>
      <c r="K465" s="7">
        <v>0</v>
      </c>
      <c r="L465" s="7">
        <v>0</v>
      </c>
      <c r="M465" s="3"/>
    </row>
    <row r="466" spans="1:13" ht="39" outlineLevel="3">
      <c r="A466" s="6" t="s">
        <v>129</v>
      </c>
      <c r="B466" s="6"/>
      <c r="C466" s="5" t="s">
        <v>128</v>
      </c>
      <c r="D466" s="6"/>
      <c r="E466" s="6"/>
      <c r="F466" s="6"/>
      <c r="G466" s="6"/>
      <c r="H466" s="6"/>
      <c r="I466" s="6"/>
      <c r="J466" s="7">
        <v>77000</v>
      </c>
      <c r="K466" s="7">
        <v>0</v>
      </c>
      <c r="L466" s="7">
        <v>0</v>
      </c>
      <c r="M466" s="3"/>
    </row>
    <row r="467" spans="1:13" ht="52.5" outlineLevel="4">
      <c r="A467" s="6" t="s">
        <v>129</v>
      </c>
      <c r="B467" s="6" t="s">
        <v>222</v>
      </c>
      <c r="C467" s="5" t="s">
        <v>221</v>
      </c>
      <c r="D467" s="6"/>
      <c r="E467" s="6"/>
      <c r="F467" s="6"/>
      <c r="G467" s="6"/>
      <c r="H467" s="6"/>
      <c r="I467" s="6"/>
      <c r="J467" s="7">
        <v>77000</v>
      </c>
      <c r="K467" s="7">
        <v>0</v>
      </c>
      <c r="L467" s="7">
        <v>0</v>
      </c>
      <c r="M467" s="3"/>
    </row>
    <row r="468" spans="1:13" ht="66" outlineLevel="3">
      <c r="A468" s="6" t="s">
        <v>131</v>
      </c>
      <c r="B468" s="6"/>
      <c r="C468" s="5" t="s">
        <v>130</v>
      </c>
      <c r="D468" s="6"/>
      <c r="E468" s="6"/>
      <c r="F468" s="6"/>
      <c r="G468" s="6"/>
      <c r="H468" s="6"/>
      <c r="I468" s="6"/>
      <c r="J468" s="7">
        <v>0</v>
      </c>
      <c r="K468" s="7">
        <v>0</v>
      </c>
      <c r="L468" s="7">
        <v>0</v>
      </c>
      <c r="M468" s="3"/>
    </row>
    <row r="469" spans="1:13" ht="52.5" outlineLevel="4">
      <c r="A469" s="6" t="s">
        <v>131</v>
      </c>
      <c r="B469" s="6" t="s">
        <v>222</v>
      </c>
      <c r="C469" s="5" t="s">
        <v>221</v>
      </c>
      <c r="D469" s="6"/>
      <c r="E469" s="6"/>
      <c r="F469" s="6"/>
      <c r="G469" s="6"/>
      <c r="H469" s="6"/>
      <c r="I469" s="6"/>
      <c r="J469" s="7">
        <v>0</v>
      </c>
      <c r="K469" s="7">
        <v>0</v>
      </c>
      <c r="L469" s="7">
        <v>0</v>
      </c>
      <c r="M469" s="3"/>
    </row>
    <row r="470" spans="1:13" ht="105" outlineLevel="3">
      <c r="A470" s="6" t="s">
        <v>133</v>
      </c>
      <c r="B470" s="6"/>
      <c r="C470" s="5" t="s">
        <v>132</v>
      </c>
      <c r="D470" s="6"/>
      <c r="E470" s="6"/>
      <c r="F470" s="6"/>
      <c r="G470" s="6"/>
      <c r="H470" s="6"/>
      <c r="I470" s="6"/>
      <c r="J470" s="7">
        <v>172195.68</v>
      </c>
      <c r="K470" s="7">
        <v>0</v>
      </c>
      <c r="L470" s="7">
        <v>0</v>
      </c>
      <c r="M470" s="3"/>
    </row>
    <row r="471" spans="1:13" ht="52.5" outlineLevel="4">
      <c r="A471" s="6" t="s">
        <v>133</v>
      </c>
      <c r="B471" s="6" t="s">
        <v>222</v>
      </c>
      <c r="C471" s="5" t="s">
        <v>221</v>
      </c>
      <c r="D471" s="6"/>
      <c r="E471" s="6"/>
      <c r="F471" s="6"/>
      <c r="G471" s="6"/>
      <c r="H471" s="6"/>
      <c r="I471" s="6"/>
      <c r="J471" s="7">
        <v>172195.68</v>
      </c>
      <c r="K471" s="7">
        <v>0</v>
      </c>
      <c r="L471" s="7">
        <v>0</v>
      </c>
      <c r="M471" s="3"/>
    </row>
    <row r="472" spans="1:13" ht="184.5" outlineLevel="3">
      <c r="A472" s="6" t="s">
        <v>135</v>
      </c>
      <c r="B472" s="6"/>
      <c r="C472" s="5" t="s">
        <v>134</v>
      </c>
      <c r="D472" s="6"/>
      <c r="E472" s="6"/>
      <c r="F472" s="6"/>
      <c r="G472" s="6"/>
      <c r="H472" s="6"/>
      <c r="I472" s="6"/>
      <c r="J472" s="7">
        <v>50000</v>
      </c>
      <c r="K472" s="7">
        <v>0</v>
      </c>
      <c r="L472" s="7">
        <v>0</v>
      </c>
      <c r="M472" s="3"/>
    </row>
    <row r="473" spans="1:13" ht="52.5" outlineLevel="4">
      <c r="A473" s="6" t="s">
        <v>135</v>
      </c>
      <c r="B473" s="6" t="s">
        <v>222</v>
      </c>
      <c r="C473" s="5" t="s">
        <v>221</v>
      </c>
      <c r="D473" s="6"/>
      <c r="E473" s="6"/>
      <c r="F473" s="6"/>
      <c r="G473" s="6"/>
      <c r="H473" s="6"/>
      <c r="I473" s="6"/>
      <c r="J473" s="7">
        <v>50000</v>
      </c>
      <c r="K473" s="7">
        <v>0</v>
      </c>
      <c r="L473" s="7">
        <v>0</v>
      </c>
      <c r="M473" s="3"/>
    </row>
    <row r="474" spans="1:13" ht="237" outlineLevel="3">
      <c r="A474" s="6" t="s">
        <v>137</v>
      </c>
      <c r="B474" s="6"/>
      <c r="C474" s="5" t="s">
        <v>136</v>
      </c>
      <c r="D474" s="6"/>
      <c r="E474" s="6"/>
      <c r="F474" s="6"/>
      <c r="G474" s="6"/>
      <c r="H474" s="6"/>
      <c r="I474" s="6"/>
      <c r="J474" s="7">
        <v>50000</v>
      </c>
      <c r="K474" s="7">
        <v>0</v>
      </c>
      <c r="L474" s="7">
        <v>0</v>
      </c>
      <c r="M474" s="3"/>
    </row>
    <row r="475" spans="1:13" ht="52.5" outlineLevel="4">
      <c r="A475" s="6" t="s">
        <v>137</v>
      </c>
      <c r="B475" s="6" t="s">
        <v>222</v>
      </c>
      <c r="C475" s="5" t="s">
        <v>221</v>
      </c>
      <c r="D475" s="6"/>
      <c r="E475" s="6"/>
      <c r="F475" s="6"/>
      <c r="G475" s="6"/>
      <c r="H475" s="6"/>
      <c r="I475" s="6"/>
      <c r="J475" s="7">
        <v>50000</v>
      </c>
      <c r="K475" s="7">
        <v>0</v>
      </c>
      <c r="L475" s="7">
        <v>0</v>
      </c>
      <c r="M475" s="3"/>
    </row>
    <row r="476" spans="1:13" ht="66" outlineLevel="2">
      <c r="A476" s="6" t="s">
        <v>139</v>
      </c>
      <c r="B476" s="6"/>
      <c r="C476" s="5" t="s">
        <v>138</v>
      </c>
      <c r="D476" s="6"/>
      <c r="E476" s="6"/>
      <c r="F476" s="6"/>
      <c r="G476" s="6"/>
      <c r="H476" s="6"/>
      <c r="I476" s="6"/>
      <c r="J476" s="7">
        <v>4833700</v>
      </c>
      <c r="K476" s="7">
        <v>0</v>
      </c>
      <c r="L476" s="7">
        <v>0</v>
      </c>
      <c r="M476" s="3"/>
    </row>
    <row r="477" spans="1:13" ht="26.25" outlineLevel="3">
      <c r="A477" s="6" t="s">
        <v>141</v>
      </c>
      <c r="B477" s="6"/>
      <c r="C477" s="5" t="s">
        <v>140</v>
      </c>
      <c r="D477" s="6"/>
      <c r="E477" s="6"/>
      <c r="F477" s="6"/>
      <c r="G477" s="6"/>
      <c r="H477" s="6"/>
      <c r="I477" s="6"/>
      <c r="J477" s="7">
        <v>4833700</v>
      </c>
      <c r="K477" s="7">
        <v>0</v>
      </c>
      <c r="L477" s="7">
        <v>0</v>
      </c>
      <c r="M477" s="3"/>
    </row>
    <row r="478" spans="1:13" ht="52.5" outlineLevel="4">
      <c r="A478" s="6" t="s">
        <v>141</v>
      </c>
      <c r="B478" s="6" t="s">
        <v>222</v>
      </c>
      <c r="C478" s="5" t="s">
        <v>221</v>
      </c>
      <c r="D478" s="6"/>
      <c r="E478" s="6"/>
      <c r="F478" s="6"/>
      <c r="G478" s="6"/>
      <c r="H478" s="6"/>
      <c r="I478" s="6"/>
      <c r="J478" s="7">
        <v>4833700</v>
      </c>
      <c r="K478" s="7">
        <v>0</v>
      </c>
      <c r="L478" s="7">
        <v>0</v>
      </c>
      <c r="M478" s="3"/>
    </row>
    <row r="479" spans="1:13" ht="26.25">
      <c r="A479" s="6" t="s">
        <v>143</v>
      </c>
      <c r="B479" s="6"/>
      <c r="C479" s="5" t="s">
        <v>142</v>
      </c>
      <c r="D479" s="6"/>
      <c r="E479" s="6"/>
      <c r="F479" s="6"/>
      <c r="G479" s="6"/>
      <c r="H479" s="6"/>
      <c r="I479" s="6"/>
      <c r="J479" s="7">
        <v>54457258.37</v>
      </c>
      <c r="K479" s="7">
        <v>49898951.81</v>
      </c>
      <c r="L479" s="7">
        <v>48573672.81</v>
      </c>
      <c r="M479" s="3"/>
    </row>
    <row r="480" spans="1:13" ht="14.25" outlineLevel="1">
      <c r="A480" s="6" t="s">
        <v>145</v>
      </c>
      <c r="B480" s="6"/>
      <c r="C480" s="5" t="s">
        <v>144</v>
      </c>
      <c r="D480" s="6"/>
      <c r="E480" s="6"/>
      <c r="F480" s="6"/>
      <c r="G480" s="6"/>
      <c r="H480" s="6"/>
      <c r="I480" s="6"/>
      <c r="J480" s="7">
        <v>200000</v>
      </c>
      <c r="K480" s="7">
        <v>200000</v>
      </c>
      <c r="L480" s="7">
        <v>200000</v>
      </c>
      <c r="M480" s="3"/>
    </row>
    <row r="481" spans="1:13" ht="39" outlineLevel="3">
      <c r="A481" s="6" t="s">
        <v>147</v>
      </c>
      <c r="B481" s="6"/>
      <c r="C481" s="5" t="s">
        <v>146</v>
      </c>
      <c r="D481" s="6"/>
      <c r="E481" s="6"/>
      <c r="F481" s="6"/>
      <c r="G481" s="6"/>
      <c r="H481" s="6"/>
      <c r="I481" s="6"/>
      <c r="J481" s="7">
        <v>200000</v>
      </c>
      <c r="K481" s="7">
        <v>200000</v>
      </c>
      <c r="L481" s="7">
        <v>200000</v>
      </c>
      <c r="M481" s="3"/>
    </row>
    <row r="482" spans="1:13" ht="14.25" outlineLevel="4">
      <c r="A482" s="6" t="s">
        <v>147</v>
      </c>
      <c r="B482" s="6" t="s">
        <v>149</v>
      </c>
      <c r="C482" s="5" t="s">
        <v>148</v>
      </c>
      <c r="D482" s="6"/>
      <c r="E482" s="6"/>
      <c r="F482" s="6"/>
      <c r="G482" s="6"/>
      <c r="H482" s="6"/>
      <c r="I482" s="6"/>
      <c r="J482" s="7">
        <v>200000</v>
      </c>
      <c r="K482" s="7">
        <v>200000</v>
      </c>
      <c r="L482" s="7">
        <v>200000</v>
      </c>
      <c r="M482" s="3"/>
    </row>
    <row r="483" spans="1:13" ht="39" outlineLevel="1">
      <c r="A483" s="6" t="s">
        <v>151</v>
      </c>
      <c r="B483" s="6"/>
      <c r="C483" s="5" t="s">
        <v>150</v>
      </c>
      <c r="D483" s="6"/>
      <c r="E483" s="6"/>
      <c r="F483" s="6"/>
      <c r="G483" s="6"/>
      <c r="H483" s="6"/>
      <c r="I483" s="6"/>
      <c r="J483" s="7">
        <v>14134917.81</v>
      </c>
      <c r="K483" s="7">
        <v>12602467.92</v>
      </c>
      <c r="L483" s="7">
        <v>11270788.92</v>
      </c>
      <c r="M483" s="3"/>
    </row>
    <row r="484" spans="1:13" ht="39" outlineLevel="3">
      <c r="A484" s="6" t="s">
        <v>153</v>
      </c>
      <c r="B484" s="6"/>
      <c r="C484" s="5" t="s">
        <v>152</v>
      </c>
      <c r="D484" s="6"/>
      <c r="E484" s="6"/>
      <c r="F484" s="6"/>
      <c r="G484" s="6"/>
      <c r="H484" s="6"/>
      <c r="I484" s="6"/>
      <c r="J484" s="7">
        <v>10612716.64</v>
      </c>
      <c r="K484" s="7">
        <v>10267556.64</v>
      </c>
      <c r="L484" s="7">
        <v>9267556.64</v>
      </c>
      <c r="M484" s="3"/>
    </row>
    <row r="485" spans="1:13" ht="26.25" outlineLevel="4">
      <c r="A485" s="6" t="s">
        <v>153</v>
      </c>
      <c r="B485" s="6" t="s">
        <v>358</v>
      </c>
      <c r="C485" s="5" t="s">
        <v>357</v>
      </c>
      <c r="D485" s="6"/>
      <c r="E485" s="6"/>
      <c r="F485" s="6"/>
      <c r="G485" s="6"/>
      <c r="H485" s="6"/>
      <c r="I485" s="6"/>
      <c r="J485" s="7">
        <v>6349745.21</v>
      </c>
      <c r="K485" s="7">
        <v>6349745.21</v>
      </c>
      <c r="L485" s="7">
        <v>6349745.21</v>
      </c>
      <c r="M485" s="3"/>
    </row>
    <row r="486" spans="1:13" ht="52.5" outlineLevel="4">
      <c r="A486" s="6" t="s">
        <v>153</v>
      </c>
      <c r="B486" s="6" t="s">
        <v>222</v>
      </c>
      <c r="C486" s="5" t="s">
        <v>221</v>
      </c>
      <c r="D486" s="6"/>
      <c r="E486" s="6"/>
      <c r="F486" s="6"/>
      <c r="G486" s="6"/>
      <c r="H486" s="6"/>
      <c r="I486" s="6"/>
      <c r="J486" s="7">
        <v>4244271.43</v>
      </c>
      <c r="K486" s="7">
        <v>3917811.43</v>
      </c>
      <c r="L486" s="7">
        <v>2917811.43</v>
      </c>
      <c r="M486" s="3"/>
    </row>
    <row r="487" spans="1:13" ht="26.25" outlineLevel="4">
      <c r="A487" s="6" t="s">
        <v>153</v>
      </c>
      <c r="B487" s="6" t="s">
        <v>312</v>
      </c>
      <c r="C487" s="5" t="s">
        <v>311</v>
      </c>
      <c r="D487" s="6"/>
      <c r="E487" s="6"/>
      <c r="F487" s="6"/>
      <c r="G487" s="6"/>
      <c r="H487" s="6"/>
      <c r="I487" s="6"/>
      <c r="J487" s="7">
        <v>18700</v>
      </c>
      <c r="K487" s="7">
        <v>0</v>
      </c>
      <c r="L487" s="7">
        <v>0</v>
      </c>
      <c r="M487" s="3"/>
    </row>
    <row r="488" spans="1:13" ht="39" outlineLevel="3">
      <c r="A488" s="6" t="s">
        <v>155</v>
      </c>
      <c r="B488" s="6"/>
      <c r="C488" s="5" t="s">
        <v>154</v>
      </c>
      <c r="D488" s="6"/>
      <c r="E488" s="6"/>
      <c r="F488" s="6"/>
      <c r="G488" s="6"/>
      <c r="H488" s="6"/>
      <c r="I488" s="6"/>
      <c r="J488" s="7">
        <v>670800</v>
      </c>
      <c r="K488" s="7">
        <v>470800</v>
      </c>
      <c r="L488" s="7">
        <v>470800</v>
      </c>
      <c r="M488" s="3"/>
    </row>
    <row r="489" spans="1:13" ht="52.5" outlineLevel="4">
      <c r="A489" s="6" t="s">
        <v>155</v>
      </c>
      <c r="B489" s="6" t="s">
        <v>222</v>
      </c>
      <c r="C489" s="5" t="s">
        <v>221</v>
      </c>
      <c r="D489" s="6"/>
      <c r="E489" s="6"/>
      <c r="F489" s="6"/>
      <c r="G489" s="6"/>
      <c r="H489" s="6"/>
      <c r="I489" s="6"/>
      <c r="J489" s="7">
        <v>670800</v>
      </c>
      <c r="K489" s="7">
        <v>470800</v>
      </c>
      <c r="L489" s="7">
        <v>470800</v>
      </c>
      <c r="M489" s="3"/>
    </row>
    <row r="490" spans="1:13" ht="26.25" outlineLevel="3">
      <c r="A490" s="6" t="s">
        <v>157</v>
      </c>
      <c r="B490" s="6"/>
      <c r="C490" s="5" t="s">
        <v>156</v>
      </c>
      <c r="D490" s="6"/>
      <c r="E490" s="6"/>
      <c r="F490" s="6"/>
      <c r="G490" s="6"/>
      <c r="H490" s="6"/>
      <c r="I490" s="6"/>
      <c r="J490" s="7">
        <v>542810</v>
      </c>
      <c r="K490" s="7">
        <v>321729</v>
      </c>
      <c r="L490" s="7">
        <v>41450</v>
      </c>
      <c r="M490" s="3"/>
    </row>
    <row r="491" spans="1:13" ht="52.5" outlineLevel="4">
      <c r="A491" s="6" t="s">
        <v>157</v>
      </c>
      <c r="B491" s="6" t="s">
        <v>222</v>
      </c>
      <c r="C491" s="5" t="s">
        <v>221</v>
      </c>
      <c r="D491" s="6"/>
      <c r="E491" s="6"/>
      <c r="F491" s="6"/>
      <c r="G491" s="6"/>
      <c r="H491" s="6"/>
      <c r="I491" s="6"/>
      <c r="J491" s="7">
        <v>321729</v>
      </c>
      <c r="K491" s="7">
        <v>321729</v>
      </c>
      <c r="L491" s="7">
        <v>41450</v>
      </c>
      <c r="M491" s="3"/>
    </row>
    <row r="492" spans="1:13" ht="14.25" outlineLevel="4">
      <c r="A492" s="6" t="s">
        <v>157</v>
      </c>
      <c r="B492" s="6" t="s">
        <v>159</v>
      </c>
      <c r="C492" s="5" t="s">
        <v>158</v>
      </c>
      <c r="D492" s="6"/>
      <c r="E492" s="6"/>
      <c r="F492" s="6"/>
      <c r="G492" s="6"/>
      <c r="H492" s="6"/>
      <c r="I492" s="6"/>
      <c r="J492" s="7">
        <v>47900</v>
      </c>
      <c r="K492" s="7">
        <v>0</v>
      </c>
      <c r="L492" s="7">
        <v>0</v>
      </c>
      <c r="M492" s="3"/>
    </row>
    <row r="493" spans="1:13" ht="26.25" outlineLevel="4">
      <c r="A493" s="6" t="s">
        <v>157</v>
      </c>
      <c r="B493" s="6" t="s">
        <v>312</v>
      </c>
      <c r="C493" s="5" t="s">
        <v>311</v>
      </c>
      <c r="D493" s="6"/>
      <c r="E493" s="6"/>
      <c r="F493" s="6"/>
      <c r="G493" s="6"/>
      <c r="H493" s="6"/>
      <c r="I493" s="6"/>
      <c r="J493" s="7">
        <v>173181</v>
      </c>
      <c r="K493" s="7">
        <v>0</v>
      </c>
      <c r="L493" s="7">
        <v>0</v>
      </c>
      <c r="M493" s="3"/>
    </row>
    <row r="494" spans="1:13" ht="26.25" outlineLevel="3">
      <c r="A494" s="6" t="s">
        <v>161</v>
      </c>
      <c r="B494" s="6"/>
      <c r="C494" s="5" t="s">
        <v>160</v>
      </c>
      <c r="D494" s="6"/>
      <c r="E494" s="6"/>
      <c r="F494" s="6"/>
      <c r="G494" s="6"/>
      <c r="H494" s="6"/>
      <c r="I494" s="6"/>
      <c r="J494" s="7">
        <v>2148391.17</v>
      </c>
      <c r="K494" s="7">
        <v>1486482.28</v>
      </c>
      <c r="L494" s="7">
        <v>1486482.28</v>
      </c>
      <c r="M494" s="3"/>
    </row>
    <row r="495" spans="1:13" ht="26.25" outlineLevel="4">
      <c r="A495" s="6" t="s">
        <v>161</v>
      </c>
      <c r="B495" s="6" t="s">
        <v>543</v>
      </c>
      <c r="C495" s="5" t="s">
        <v>542</v>
      </c>
      <c r="D495" s="6"/>
      <c r="E495" s="6"/>
      <c r="F495" s="6"/>
      <c r="G495" s="6"/>
      <c r="H495" s="6"/>
      <c r="I495" s="6"/>
      <c r="J495" s="7">
        <v>2148391.17</v>
      </c>
      <c r="K495" s="7">
        <v>1486482.28</v>
      </c>
      <c r="L495" s="7">
        <v>1486482.28</v>
      </c>
      <c r="M495" s="3"/>
    </row>
    <row r="496" spans="1:13" ht="66" outlineLevel="3">
      <c r="A496" s="6" t="s">
        <v>163</v>
      </c>
      <c r="B496" s="6"/>
      <c r="C496" s="5" t="s">
        <v>162</v>
      </c>
      <c r="D496" s="6"/>
      <c r="E496" s="6"/>
      <c r="F496" s="6"/>
      <c r="G496" s="6"/>
      <c r="H496" s="6"/>
      <c r="I496" s="6"/>
      <c r="J496" s="7">
        <v>9300</v>
      </c>
      <c r="K496" s="7">
        <v>55900</v>
      </c>
      <c r="L496" s="7">
        <v>4500</v>
      </c>
      <c r="M496" s="3"/>
    </row>
    <row r="497" spans="1:13" ht="52.5" outlineLevel="4">
      <c r="A497" s="6" t="s">
        <v>163</v>
      </c>
      <c r="B497" s="6" t="s">
        <v>222</v>
      </c>
      <c r="C497" s="5" t="s">
        <v>221</v>
      </c>
      <c r="D497" s="6"/>
      <c r="E497" s="6"/>
      <c r="F497" s="6"/>
      <c r="G497" s="6"/>
      <c r="H497" s="6"/>
      <c r="I497" s="6"/>
      <c r="J497" s="7">
        <v>9300</v>
      </c>
      <c r="K497" s="7">
        <v>55900</v>
      </c>
      <c r="L497" s="7">
        <v>4500</v>
      </c>
      <c r="M497" s="3"/>
    </row>
    <row r="498" spans="1:13" ht="66" outlineLevel="3">
      <c r="A498" s="6" t="s">
        <v>165</v>
      </c>
      <c r="B498" s="6"/>
      <c r="C498" s="5" t="s">
        <v>164</v>
      </c>
      <c r="D498" s="6"/>
      <c r="E498" s="6"/>
      <c r="F498" s="6"/>
      <c r="G498" s="6"/>
      <c r="H498" s="6"/>
      <c r="I498" s="6"/>
      <c r="J498" s="7">
        <v>150900</v>
      </c>
      <c r="K498" s="7">
        <v>0</v>
      </c>
      <c r="L498" s="7">
        <v>0</v>
      </c>
      <c r="M498" s="3"/>
    </row>
    <row r="499" spans="1:13" ht="52.5" outlineLevel="4">
      <c r="A499" s="6" t="s">
        <v>165</v>
      </c>
      <c r="B499" s="6" t="s">
        <v>222</v>
      </c>
      <c r="C499" s="5" t="s">
        <v>221</v>
      </c>
      <c r="D499" s="6"/>
      <c r="E499" s="6"/>
      <c r="F499" s="6"/>
      <c r="G499" s="6"/>
      <c r="H499" s="6"/>
      <c r="I499" s="6"/>
      <c r="J499" s="7">
        <v>150900</v>
      </c>
      <c r="K499" s="7">
        <v>0</v>
      </c>
      <c r="L499" s="7">
        <v>0</v>
      </c>
      <c r="M499" s="3"/>
    </row>
    <row r="500" spans="1:13" ht="14.25" outlineLevel="1">
      <c r="A500" s="6" t="s">
        <v>167</v>
      </c>
      <c r="B500" s="6"/>
      <c r="C500" s="5" t="s">
        <v>166</v>
      </c>
      <c r="D500" s="6"/>
      <c r="E500" s="6"/>
      <c r="F500" s="6"/>
      <c r="G500" s="6"/>
      <c r="H500" s="6"/>
      <c r="I500" s="6"/>
      <c r="J500" s="7">
        <v>1650831</v>
      </c>
      <c r="K500" s="7">
        <v>0</v>
      </c>
      <c r="L500" s="7">
        <v>0</v>
      </c>
      <c r="M500" s="3"/>
    </row>
    <row r="501" spans="1:13" ht="78.75" outlineLevel="3">
      <c r="A501" s="6" t="s">
        <v>169</v>
      </c>
      <c r="B501" s="6"/>
      <c r="C501" s="5" t="s">
        <v>168</v>
      </c>
      <c r="D501" s="6"/>
      <c r="E501" s="6"/>
      <c r="F501" s="6"/>
      <c r="G501" s="6"/>
      <c r="H501" s="6"/>
      <c r="I501" s="6"/>
      <c r="J501" s="7">
        <v>1650831</v>
      </c>
      <c r="K501" s="7">
        <v>0</v>
      </c>
      <c r="L501" s="7">
        <v>0</v>
      </c>
      <c r="M501" s="3"/>
    </row>
    <row r="502" spans="1:13" ht="14.25" outlineLevel="4">
      <c r="A502" s="6" t="s">
        <v>169</v>
      </c>
      <c r="B502" s="6" t="s">
        <v>149</v>
      </c>
      <c r="C502" s="5" t="s">
        <v>148</v>
      </c>
      <c r="D502" s="6"/>
      <c r="E502" s="6"/>
      <c r="F502" s="6"/>
      <c r="G502" s="6"/>
      <c r="H502" s="6"/>
      <c r="I502" s="6"/>
      <c r="J502" s="7">
        <v>1650831</v>
      </c>
      <c r="K502" s="7">
        <v>0</v>
      </c>
      <c r="L502" s="7">
        <v>0</v>
      </c>
      <c r="M502" s="3"/>
    </row>
    <row r="503" spans="1:13" ht="52.5" outlineLevel="1">
      <c r="A503" s="6" t="s">
        <v>171</v>
      </c>
      <c r="B503" s="6"/>
      <c r="C503" s="5" t="s">
        <v>170</v>
      </c>
      <c r="D503" s="6"/>
      <c r="E503" s="6"/>
      <c r="F503" s="6"/>
      <c r="G503" s="6"/>
      <c r="H503" s="6"/>
      <c r="I503" s="6"/>
      <c r="J503" s="7">
        <v>38471559.56</v>
      </c>
      <c r="K503" s="7">
        <v>37096483.89</v>
      </c>
      <c r="L503" s="7">
        <v>37102883.89</v>
      </c>
      <c r="M503" s="3"/>
    </row>
    <row r="504" spans="1:13" ht="66" outlineLevel="3">
      <c r="A504" s="6" t="s">
        <v>173</v>
      </c>
      <c r="B504" s="6"/>
      <c r="C504" s="5" t="s">
        <v>172</v>
      </c>
      <c r="D504" s="6"/>
      <c r="E504" s="6"/>
      <c r="F504" s="6"/>
      <c r="G504" s="6"/>
      <c r="H504" s="6"/>
      <c r="I504" s="6"/>
      <c r="J504" s="7">
        <v>338200</v>
      </c>
      <c r="K504" s="7">
        <v>341400</v>
      </c>
      <c r="L504" s="7">
        <v>344700</v>
      </c>
      <c r="M504" s="3"/>
    </row>
    <row r="505" spans="1:13" ht="39" outlineLevel="4">
      <c r="A505" s="6" t="s">
        <v>173</v>
      </c>
      <c r="B505" s="6" t="s">
        <v>310</v>
      </c>
      <c r="C505" s="5" t="s">
        <v>309</v>
      </c>
      <c r="D505" s="6"/>
      <c r="E505" s="6"/>
      <c r="F505" s="6"/>
      <c r="G505" s="6"/>
      <c r="H505" s="6"/>
      <c r="I505" s="6"/>
      <c r="J505" s="7">
        <v>334370.42</v>
      </c>
      <c r="K505" s="7">
        <v>334370.42</v>
      </c>
      <c r="L505" s="7">
        <v>341398.61</v>
      </c>
      <c r="M505" s="3"/>
    </row>
    <row r="506" spans="1:13" ht="52.5" outlineLevel="4">
      <c r="A506" s="6" t="s">
        <v>173</v>
      </c>
      <c r="B506" s="6" t="s">
        <v>222</v>
      </c>
      <c r="C506" s="5" t="s">
        <v>221</v>
      </c>
      <c r="D506" s="6"/>
      <c r="E506" s="6"/>
      <c r="F506" s="6"/>
      <c r="G506" s="6"/>
      <c r="H506" s="6"/>
      <c r="I506" s="6"/>
      <c r="J506" s="7">
        <v>3829.58</v>
      </c>
      <c r="K506" s="7">
        <v>7029.58</v>
      </c>
      <c r="L506" s="7">
        <v>3301.39</v>
      </c>
      <c r="M506" s="3"/>
    </row>
    <row r="507" spans="1:13" ht="39" outlineLevel="3">
      <c r="A507" s="6" t="s">
        <v>175</v>
      </c>
      <c r="B507" s="6"/>
      <c r="C507" s="5" t="s">
        <v>174</v>
      </c>
      <c r="D507" s="6"/>
      <c r="E507" s="6"/>
      <c r="F507" s="6"/>
      <c r="G507" s="6"/>
      <c r="H507" s="6"/>
      <c r="I507" s="6"/>
      <c r="J507" s="7">
        <v>67500</v>
      </c>
      <c r="K507" s="7">
        <v>68100</v>
      </c>
      <c r="L507" s="7">
        <v>68800</v>
      </c>
      <c r="M507" s="3"/>
    </row>
    <row r="508" spans="1:13" ht="39" outlineLevel="4">
      <c r="A508" s="6" t="s">
        <v>175</v>
      </c>
      <c r="B508" s="6" t="s">
        <v>310</v>
      </c>
      <c r="C508" s="5" t="s">
        <v>309</v>
      </c>
      <c r="D508" s="6"/>
      <c r="E508" s="6"/>
      <c r="F508" s="6"/>
      <c r="G508" s="6"/>
      <c r="H508" s="6"/>
      <c r="I508" s="6"/>
      <c r="J508" s="7">
        <v>66000</v>
      </c>
      <c r="K508" s="7">
        <v>66000</v>
      </c>
      <c r="L508" s="7">
        <v>66000</v>
      </c>
      <c r="M508" s="3"/>
    </row>
    <row r="509" spans="1:13" ht="52.5" outlineLevel="4">
      <c r="A509" s="6" t="s">
        <v>175</v>
      </c>
      <c r="B509" s="6" t="s">
        <v>222</v>
      </c>
      <c r="C509" s="5" t="s">
        <v>221</v>
      </c>
      <c r="D509" s="6"/>
      <c r="E509" s="6"/>
      <c r="F509" s="6"/>
      <c r="G509" s="6"/>
      <c r="H509" s="6"/>
      <c r="I509" s="6"/>
      <c r="J509" s="7">
        <v>1500</v>
      </c>
      <c r="K509" s="7">
        <v>2100</v>
      </c>
      <c r="L509" s="7">
        <v>2800</v>
      </c>
      <c r="M509" s="3"/>
    </row>
    <row r="510" spans="1:13" ht="26.25" outlineLevel="3">
      <c r="A510" s="6" t="s">
        <v>177</v>
      </c>
      <c r="B510" s="6"/>
      <c r="C510" s="5" t="s">
        <v>176</v>
      </c>
      <c r="D510" s="6"/>
      <c r="E510" s="6"/>
      <c r="F510" s="6"/>
      <c r="G510" s="6"/>
      <c r="H510" s="6"/>
      <c r="I510" s="6"/>
      <c r="J510" s="7">
        <v>1693997.31</v>
      </c>
      <c r="K510" s="7">
        <v>1693997.31</v>
      </c>
      <c r="L510" s="7">
        <v>1693997.31</v>
      </c>
      <c r="M510" s="3"/>
    </row>
    <row r="511" spans="1:13" ht="39" outlineLevel="4">
      <c r="A511" s="6" t="s">
        <v>177</v>
      </c>
      <c r="B511" s="6" t="s">
        <v>310</v>
      </c>
      <c r="C511" s="5" t="s">
        <v>309</v>
      </c>
      <c r="D511" s="6"/>
      <c r="E511" s="6"/>
      <c r="F511" s="6"/>
      <c r="G511" s="6"/>
      <c r="H511" s="6"/>
      <c r="I511" s="6"/>
      <c r="J511" s="7">
        <v>1693997.31</v>
      </c>
      <c r="K511" s="7">
        <v>1693997.31</v>
      </c>
      <c r="L511" s="7">
        <v>1693997.31</v>
      </c>
      <c r="M511" s="3"/>
    </row>
    <row r="512" spans="1:13" ht="118.5" outlineLevel="3">
      <c r="A512" s="6" t="s">
        <v>179</v>
      </c>
      <c r="B512" s="6"/>
      <c r="C512" s="5" t="s">
        <v>178</v>
      </c>
      <c r="D512" s="6"/>
      <c r="E512" s="6"/>
      <c r="F512" s="6"/>
      <c r="G512" s="6"/>
      <c r="H512" s="6"/>
      <c r="I512" s="6"/>
      <c r="J512" s="7">
        <v>35318251.02</v>
      </c>
      <c r="K512" s="7">
        <v>34072286.58</v>
      </c>
      <c r="L512" s="7">
        <v>34072286.58</v>
      </c>
      <c r="M512" s="3"/>
    </row>
    <row r="513" spans="1:13" ht="39" outlineLevel="4">
      <c r="A513" s="6" t="s">
        <v>179</v>
      </c>
      <c r="B513" s="6" t="s">
        <v>310</v>
      </c>
      <c r="C513" s="5" t="s">
        <v>309</v>
      </c>
      <c r="D513" s="6"/>
      <c r="E513" s="6"/>
      <c r="F513" s="6"/>
      <c r="G513" s="6"/>
      <c r="H513" s="6"/>
      <c r="I513" s="6"/>
      <c r="J513" s="7">
        <v>29620982.78</v>
      </c>
      <c r="K513" s="7">
        <v>29933926.36</v>
      </c>
      <c r="L513" s="7">
        <v>29933926.36</v>
      </c>
      <c r="M513" s="3"/>
    </row>
    <row r="514" spans="1:13" ht="52.5" outlineLevel="4">
      <c r="A514" s="6" t="s">
        <v>179</v>
      </c>
      <c r="B514" s="6" t="s">
        <v>222</v>
      </c>
      <c r="C514" s="5" t="s">
        <v>221</v>
      </c>
      <c r="D514" s="6"/>
      <c r="E514" s="6"/>
      <c r="F514" s="6"/>
      <c r="G514" s="6"/>
      <c r="H514" s="6"/>
      <c r="I514" s="6"/>
      <c r="J514" s="7">
        <v>5519085.89</v>
      </c>
      <c r="K514" s="7">
        <v>4138360.22</v>
      </c>
      <c r="L514" s="7">
        <v>4138360.22</v>
      </c>
      <c r="M514" s="3"/>
    </row>
    <row r="515" spans="1:13" ht="39" outlineLevel="4">
      <c r="A515" s="6" t="s">
        <v>179</v>
      </c>
      <c r="B515" s="6" t="s">
        <v>278</v>
      </c>
      <c r="C515" s="5" t="s">
        <v>277</v>
      </c>
      <c r="D515" s="6"/>
      <c r="E515" s="6"/>
      <c r="F515" s="6"/>
      <c r="G515" s="6"/>
      <c r="H515" s="6"/>
      <c r="I515" s="6"/>
      <c r="J515" s="7">
        <v>164453.8</v>
      </c>
      <c r="K515" s="7">
        <v>0</v>
      </c>
      <c r="L515" s="7">
        <v>0</v>
      </c>
      <c r="M515" s="3"/>
    </row>
    <row r="516" spans="1:13" ht="26.25" outlineLevel="4">
      <c r="A516" s="6" t="s">
        <v>179</v>
      </c>
      <c r="B516" s="6" t="s">
        <v>312</v>
      </c>
      <c r="C516" s="5" t="s">
        <v>311</v>
      </c>
      <c r="D516" s="6"/>
      <c r="E516" s="6"/>
      <c r="F516" s="6"/>
      <c r="G516" s="6"/>
      <c r="H516" s="6"/>
      <c r="I516" s="6"/>
      <c r="J516" s="7">
        <v>13698.55</v>
      </c>
      <c r="K516" s="7">
        <v>0</v>
      </c>
      <c r="L516" s="7">
        <v>0</v>
      </c>
      <c r="M516" s="3"/>
    </row>
    <row r="517" spans="1:13" ht="26.25" outlineLevel="3">
      <c r="A517" s="6" t="s">
        <v>181</v>
      </c>
      <c r="B517" s="6"/>
      <c r="C517" s="5" t="s">
        <v>180</v>
      </c>
      <c r="D517" s="6"/>
      <c r="E517" s="6"/>
      <c r="F517" s="6"/>
      <c r="G517" s="6"/>
      <c r="H517" s="6"/>
      <c r="I517" s="6"/>
      <c r="J517" s="7">
        <v>1300</v>
      </c>
      <c r="K517" s="7">
        <v>0</v>
      </c>
      <c r="L517" s="7">
        <v>0</v>
      </c>
      <c r="M517" s="3"/>
    </row>
    <row r="518" spans="1:13" ht="52.5" outlineLevel="4">
      <c r="A518" s="6" t="s">
        <v>181</v>
      </c>
      <c r="B518" s="6" t="s">
        <v>222</v>
      </c>
      <c r="C518" s="5" t="s">
        <v>221</v>
      </c>
      <c r="D518" s="6"/>
      <c r="E518" s="6"/>
      <c r="F518" s="6"/>
      <c r="G518" s="6"/>
      <c r="H518" s="6"/>
      <c r="I518" s="6"/>
      <c r="J518" s="7">
        <v>1300</v>
      </c>
      <c r="K518" s="7">
        <v>0</v>
      </c>
      <c r="L518" s="7">
        <v>0</v>
      </c>
      <c r="M518" s="3"/>
    </row>
    <row r="519" spans="1:13" ht="39" outlineLevel="3">
      <c r="A519" s="6" t="s">
        <v>183</v>
      </c>
      <c r="B519" s="6"/>
      <c r="C519" s="5" t="s">
        <v>182</v>
      </c>
      <c r="D519" s="6"/>
      <c r="E519" s="6"/>
      <c r="F519" s="6"/>
      <c r="G519" s="6"/>
      <c r="H519" s="6"/>
      <c r="I519" s="6"/>
      <c r="J519" s="7">
        <v>134001.23</v>
      </c>
      <c r="K519" s="7">
        <v>0</v>
      </c>
      <c r="L519" s="7">
        <v>0</v>
      </c>
      <c r="M519" s="3"/>
    </row>
    <row r="520" spans="1:13" ht="39" outlineLevel="4">
      <c r="A520" s="6" t="s">
        <v>183</v>
      </c>
      <c r="B520" s="6" t="s">
        <v>310</v>
      </c>
      <c r="C520" s="5" t="s">
        <v>309</v>
      </c>
      <c r="D520" s="6"/>
      <c r="E520" s="6"/>
      <c r="F520" s="6"/>
      <c r="G520" s="6"/>
      <c r="H520" s="6"/>
      <c r="I520" s="6"/>
      <c r="J520" s="7">
        <v>134001.23</v>
      </c>
      <c r="K520" s="7">
        <v>0</v>
      </c>
      <c r="L520" s="7">
        <v>0</v>
      </c>
      <c r="M520" s="3"/>
    </row>
    <row r="521" spans="1:13" ht="52.5" outlineLevel="3">
      <c r="A521" s="6" t="s">
        <v>185</v>
      </c>
      <c r="B521" s="6"/>
      <c r="C521" s="5" t="s">
        <v>184</v>
      </c>
      <c r="D521" s="6"/>
      <c r="E521" s="6"/>
      <c r="F521" s="6"/>
      <c r="G521" s="6"/>
      <c r="H521" s="6"/>
      <c r="I521" s="6"/>
      <c r="J521" s="7">
        <v>514700</v>
      </c>
      <c r="K521" s="7">
        <v>519300</v>
      </c>
      <c r="L521" s="7">
        <v>537100</v>
      </c>
      <c r="M521" s="3"/>
    </row>
    <row r="522" spans="1:13" ht="39" outlineLevel="4">
      <c r="A522" s="6" t="s">
        <v>185</v>
      </c>
      <c r="B522" s="6" t="s">
        <v>310</v>
      </c>
      <c r="C522" s="5" t="s">
        <v>309</v>
      </c>
      <c r="D522" s="6"/>
      <c r="E522" s="6"/>
      <c r="F522" s="6"/>
      <c r="G522" s="6"/>
      <c r="H522" s="6"/>
      <c r="I522" s="6"/>
      <c r="J522" s="7">
        <v>387225.22</v>
      </c>
      <c r="K522" s="7">
        <v>387225.22</v>
      </c>
      <c r="L522" s="7">
        <v>387225.22</v>
      </c>
      <c r="M522" s="3"/>
    </row>
    <row r="523" spans="1:13" ht="52.5" outlineLevel="4">
      <c r="A523" s="6" t="s">
        <v>185</v>
      </c>
      <c r="B523" s="6" t="s">
        <v>222</v>
      </c>
      <c r="C523" s="5" t="s">
        <v>221</v>
      </c>
      <c r="D523" s="6"/>
      <c r="E523" s="6"/>
      <c r="F523" s="6"/>
      <c r="G523" s="6"/>
      <c r="H523" s="6"/>
      <c r="I523" s="6"/>
      <c r="J523" s="7">
        <v>127474.78</v>
      </c>
      <c r="K523" s="7">
        <v>132074.78</v>
      </c>
      <c r="L523" s="7">
        <v>149874.78</v>
      </c>
      <c r="M523" s="3"/>
    </row>
    <row r="524" spans="1:13" ht="26.25" outlineLevel="3">
      <c r="A524" s="6" t="s">
        <v>187</v>
      </c>
      <c r="B524" s="6"/>
      <c r="C524" s="5" t="s">
        <v>186</v>
      </c>
      <c r="D524" s="6"/>
      <c r="E524" s="6"/>
      <c r="F524" s="6"/>
      <c r="G524" s="6"/>
      <c r="H524" s="6"/>
      <c r="I524" s="6"/>
      <c r="J524" s="7">
        <v>403600</v>
      </c>
      <c r="K524" s="7">
        <v>401400</v>
      </c>
      <c r="L524" s="7">
        <v>386000</v>
      </c>
      <c r="M524" s="3"/>
    </row>
    <row r="525" spans="1:13" ht="39" outlineLevel="4">
      <c r="A525" s="6" t="s">
        <v>187</v>
      </c>
      <c r="B525" s="6" t="s">
        <v>310</v>
      </c>
      <c r="C525" s="5" t="s">
        <v>309</v>
      </c>
      <c r="D525" s="6"/>
      <c r="E525" s="6"/>
      <c r="F525" s="6"/>
      <c r="G525" s="6"/>
      <c r="H525" s="6"/>
      <c r="I525" s="6"/>
      <c r="J525" s="7">
        <v>311858.31</v>
      </c>
      <c r="K525" s="7">
        <v>401400</v>
      </c>
      <c r="L525" s="7">
        <v>386000</v>
      </c>
      <c r="M525" s="3"/>
    </row>
    <row r="526" spans="1:13" ht="52.5" outlineLevel="4">
      <c r="A526" s="6" t="s">
        <v>187</v>
      </c>
      <c r="B526" s="6" t="s">
        <v>222</v>
      </c>
      <c r="C526" s="5" t="s">
        <v>221</v>
      </c>
      <c r="D526" s="6"/>
      <c r="E526" s="6"/>
      <c r="F526" s="6"/>
      <c r="G526" s="6"/>
      <c r="H526" s="6"/>
      <c r="I526" s="6"/>
      <c r="J526" s="7">
        <v>91741.69</v>
      </c>
      <c r="K526" s="7">
        <v>0</v>
      </c>
      <c r="L526" s="7">
        <v>0</v>
      </c>
      <c r="M526" s="3"/>
    </row>
    <row r="527" spans="3:13" ht="12.75" customHeight="1">
      <c r="C527" s="8" t="s">
        <v>188</v>
      </c>
      <c r="D527" s="8"/>
      <c r="E527" s="8"/>
      <c r="F527" s="8"/>
      <c r="G527" s="8"/>
      <c r="H527" s="8"/>
      <c r="I527" s="8"/>
      <c r="J527" s="9">
        <v>419522791.6</v>
      </c>
      <c r="K527" s="9">
        <v>364713318.07</v>
      </c>
      <c r="L527" s="9">
        <v>355453243.07</v>
      </c>
      <c r="M527" s="3"/>
    </row>
    <row r="528" spans="1:13" ht="12.75" customHeight="1">
      <c r="A528" s="3"/>
      <c r="B528" s="3"/>
      <c r="C528" s="3"/>
      <c r="D528" s="3"/>
      <c r="E528" s="3"/>
      <c r="F528" s="3"/>
      <c r="G528" s="3"/>
      <c r="H528" s="3"/>
      <c r="I528" s="3"/>
      <c r="J528" s="3"/>
      <c r="K528" s="3"/>
      <c r="L528" s="3"/>
      <c r="M528" s="3"/>
    </row>
    <row r="529" spans="3:13" ht="24" customHeight="1">
      <c r="C529" s="26" t="s">
        <v>189</v>
      </c>
      <c r="D529" s="27"/>
      <c r="E529" s="27"/>
      <c r="F529" s="27"/>
      <c r="G529" s="27"/>
      <c r="H529" s="27"/>
      <c r="I529" s="27"/>
      <c r="J529" s="27"/>
      <c r="K529" s="27"/>
      <c r="L529" s="27"/>
      <c r="M529" s="3"/>
    </row>
  </sheetData>
  <sheetProtection/>
  <mergeCells count="4">
    <mergeCell ref="C529:L529"/>
    <mergeCell ref="C2:L2"/>
    <mergeCell ref="C3:L3"/>
    <mergeCell ref="C4:L4"/>
  </mergeCells>
  <printOptions/>
  <pageMargins left="0.7875" right="0.5902778" top="0.5902778" bottom="0.5902778" header="0.39375" footer="0.5118055"/>
  <pageSetup blackAndWhite="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6:G510"/>
  <sheetViews>
    <sheetView tabSelected="1" view="pageBreakPreview" zoomScale="60" zoomScaleNormal="80" zoomScalePageLayoutView="0" workbookViewId="0" topLeftCell="A1">
      <selection activeCell="F317" sqref="F317"/>
    </sheetView>
  </sheetViews>
  <sheetFormatPr defaultColWidth="9.140625" defaultRowHeight="15" outlineLevelRow="4"/>
  <cols>
    <col min="1" max="1" width="11.28125" style="10" customWidth="1"/>
    <col min="2" max="2" width="9.140625" style="10" customWidth="1"/>
    <col min="3" max="3" width="68.8515625" style="10" customWidth="1"/>
    <col min="4" max="6" width="11.7109375" style="10" customWidth="1"/>
    <col min="7" max="7" width="0.2890625" style="10" customWidth="1"/>
    <col min="8" max="16384" width="9.140625" style="10" customWidth="1"/>
  </cols>
  <sheetData>
    <row r="3" ht="42" customHeight="1"/>
    <row r="6" spans="1:6" ht="15">
      <c r="A6" s="32" t="s">
        <v>190</v>
      </c>
      <c r="B6" s="32"/>
      <c r="C6" s="32"/>
      <c r="D6" s="32"/>
      <c r="E6" s="32"/>
      <c r="F6" s="32"/>
    </row>
    <row r="7" spans="1:6" ht="15">
      <c r="A7" s="32" t="s">
        <v>191</v>
      </c>
      <c r="B7" s="32"/>
      <c r="C7" s="32"/>
      <c r="D7" s="32"/>
      <c r="E7" s="32"/>
      <c r="F7" s="32"/>
    </row>
    <row r="8" spans="1:6" ht="15">
      <c r="A8" s="32" t="s">
        <v>192</v>
      </c>
      <c r="B8" s="32"/>
      <c r="C8" s="32"/>
      <c r="D8" s="32"/>
      <c r="E8" s="32"/>
      <c r="F8" s="32"/>
    </row>
    <row r="9" spans="3:7" ht="15">
      <c r="C9" s="11"/>
      <c r="D9" s="12"/>
      <c r="E9" s="12"/>
      <c r="F9" s="12"/>
      <c r="G9" s="13"/>
    </row>
    <row r="10" spans="1:7" ht="13.5">
      <c r="A10" s="33" t="s">
        <v>193</v>
      </c>
      <c r="B10" s="33" t="s">
        <v>194</v>
      </c>
      <c r="C10" s="33" t="s">
        <v>195</v>
      </c>
      <c r="D10" s="35" t="s">
        <v>196</v>
      </c>
      <c r="E10" s="36"/>
      <c r="F10" s="37"/>
      <c r="G10" s="13"/>
    </row>
    <row r="11" spans="1:7" ht="13.5">
      <c r="A11" s="34"/>
      <c r="B11" s="34"/>
      <c r="C11" s="34"/>
      <c r="D11" s="14" t="s">
        <v>197</v>
      </c>
      <c r="E11" s="14" t="s">
        <v>198</v>
      </c>
      <c r="F11" s="14" t="s">
        <v>199</v>
      </c>
      <c r="G11" s="13"/>
    </row>
    <row r="12" spans="1:7" ht="13.5">
      <c r="A12" s="15">
        <v>1</v>
      </c>
      <c r="B12" s="15">
        <v>2</v>
      </c>
      <c r="C12" s="15">
        <v>3</v>
      </c>
      <c r="D12" s="14">
        <v>4</v>
      </c>
      <c r="E12" s="14">
        <v>5</v>
      </c>
      <c r="F12" s="14">
        <v>6</v>
      </c>
      <c r="G12" s="13"/>
    </row>
    <row r="13" spans="1:7" ht="13.5">
      <c r="A13" s="16"/>
      <c r="B13" s="16"/>
      <c r="C13" s="17" t="s">
        <v>200</v>
      </c>
      <c r="D13" s="18">
        <f>TRUNC(Документ!J6/1000,2)+4044.7</f>
        <v>423567.49</v>
      </c>
      <c r="E13" s="18">
        <f>TRUNC(Документ!K6/1000,2)</f>
        <v>364713.31</v>
      </c>
      <c r="F13" s="18">
        <f>TRUNC(Документ!L6/1000,2)</f>
        <v>355453.24</v>
      </c>
      <c r="G13" s="13"/>
    </row>
    <row r="14" spans="1:7" ht="39">
      <c r="A14" s="19" t="s">
        <v>214</v>
      </c>
      <c r="B14" s="19"/>
      <c r="C14" s="20" t="s">
        <v>213</v>
      </c>
      <c r="D14" s="18">
        <f>TRUNC(Документ!J7/1000,2)</f>
        <v>1718.6</v>
      </c>
      <c r="E14" s="18">
        <f>TRUNC(Документ!K7/1000,2)</f>
        <v>506.48</v>
      </c>
      <c r="F14" s="18">
        <f>TRUNC(Документ!L7/1000,2)</f>
        <v>506.48</v>
      </c>
      <c r="G14" s="13"/>
    </row>
    <row r="15" spans="1:7" ht="26.25" outlineLevel="1">
      <c r="A15" s="21" t="s">
        <v>216</v>
      </c>
      <c r="B15" s="21"/>
      <c r="C15" s="22" t="s">
        <v>215</v>
      </c>
      <c r="D15" s="18">
        <f>TRUNC(Документ!J8/1000,2)</f>
        <v>201</v>
      </c>
      <c r="E15" s="18">
        <f>TRUNC(Документ!K8/1000,2)</f>
        <v>201</v>
      </c>
      <c r="F15" s="18">
        <f>TRUNC(Документ!L8/1000,2)</f>
        <v>201</v>
      </c>
      <c r="G15" s="13"/>
    </row>
    <row r="16" spans="1:7" ht="26.25" outlineLevel="2">
      <c r="A16" s="21" t="s">
        <v>218</v>
      </c>
      <c r="B16" s="21"/>
      <c r="C16" s="22" t="s">
        <v>217</v>
      </c>
      <c r="D16" s="18">
        <f>TRUNC(Документ!J9/1000,2)</f>
        <v>91</v>
      </c>
      <c r="E16" s="18">
        <f>TRUNC(Документ!K9/1000,2)</f>
        <v>91</v>
      </c>
      <c r="F16" s="18">
        <f>TRUNC(Документ!L9/1000,2)</f>
        <v>91</v>
      </c>
      <c r="G16" s="13"/>
    </row>
    <row r="17" spans="1:7" ht="26.25" outlineLevel="3">
      <c r="A17" s="23" t="s">
        <v>220</v>
      </c>
      <c r="B17" s="23"/>
      <c r="C17" s="24" t="s">
        <v>219</v>
      </c>
      <c r="D17" s="25">
        <f>TRUNC(Документ!J10/1000,2)</f>
        <v>20</v>
      </c>
      <c r="E17" s="25">
        <f>TRUNC(Документ!K10/1000,2)</f>
        <v>20</v>
      </c>
      <c r="F17" s="25">
        <f>TRUNC(Документ!L10/1000,2)</f>
        <v>20</v>
      </c>
      <c r="G17" s="13"/>
    </row>
    <row r="18" spans="1:7" ht="26.25" outlineLevel="4">
      <c r="A18" s="23" t="s">
        <v>220</v>
      </c>
      <c r="B18" s="23" t="s">
        <v>222</v>
      </c>
      <c r="C18" s="24" t="s">
        <v>221</v>
      </c>
      <c r="D18" s="25">
        <f>TRUNC(Документ!J11/1000,2)</f>
        <v>20</v>
      </c>
      <c r="E18" s="25">
        <f>TRUNC(Документ!K11/1000,2)</f>
        <v>20</v>
      </c>
      <c r="F18" s="25">
        <f>TRUNC(Документ!L11/1000,2)</f>
        <v>20</v>
      </c>
      <c r="G18" s="13"/>
    </row>
    <row r="19" spans="1:7" ht="13.5" outlineLevel="3">
      <c r="A19" s="23" t="s">
        <v>224</v>
      </c>
      <c r="B19" s="23"/>
      <c r="C19" s="24" t="s">
        <v>223</v>
      </c>
      <c r="D19" s="25">
        <f>TRUNC(Документ!J12/1000,2)</f>
        <v>5</v>
      </c>
      <c r="E19" s="25">
        <f>TRUNC(Документ!K12/1000,2)</f>
        <v>5</v>
      </c>
      <c r="F19" s="25">
        <f>TRUNC(Документ!L12/1000,2)</f>
        <v>5</v>
      </c>
      <c r="G19" s="13"/>
    </row>
    <row r="20" spans="1:7" ht="26.25" outlineLevel="4">
      <c r="A20" s="23" t="s">
        <v>224</v>
      </c>
      <c r="B20" s="23" t="s">
        <v>222</v>
      </c>
      <c r="C20" s="24" t="s">
        <v>221</v>
      </c>
      <c r="D20" s="25">
        <f>TRUNC(Документ!J13/1000,2)</f>
        <v>5</v>
      </c>
      <c r="E20" s="25">
        <f>TRUNC(Документ!K13/1000,2)</f>
        <v>5</v>
      </c>
      <c r="F20" s="25">
        <f>TRUNC(Документ!L13/1000,2)</f>
        <v>5</v>
      </c>
      <c r="G20" s="13"/>
    </row>
    <row r="21" spans="1:7" ht="13.5" outlineLevel="3">
      <c r="A21" s="23" t="s">
        <v>226</v>
      </c>
      <c r="B21" s="23"/>
      <c r="C21" s="24" t="s">
        <v>225</v>
      </c>
      <c r="D21" s="25">
        <f>TRUNC(Документ!J14/1000,2)</f>
        <v>2</v>
      </c>
      <c r="E21" s="25">
        <f>TRUNC(Документ!K14/1000,2)</f>
        <v>2</v>
      </c>
      <c r="F21" s="25">
        <f>TRUNC(Документ!L14/1000,2)</f>
        <v>2</v>
      </c>
      <c r="G21" s="13"/>
    </row>
    <row r="22" spans="1:7" ht="26.25" outlineLevel="4">
      <c r="A22" s="23" t="s">
        <v>226</v>
      </c>
      <c r="B22" s="23" t="s">
        <v>222</v>
      </c>
      <c r="C22" s="24" t="s">
        <v>221</v>
      </c>
      <c r="D22" s="25">
        <f>TRUNC(Документ!J15/1000,2)</f>
        <v>2</v>
      </c>
      <c r="E22" s="25">
        <f>TRUNC(Документ!K15/1000,2)</f>
        <v>2</v>
      </c>
      <c r="F22" s="25">
        <f>TRUNC(Документ!L15/1000,2)</f>
        <v>2</v>
      </c>
      <c r="G22" s="13"/>
    </row>
    <row r="23" spans="1:7" ht="26.25" outlineLevel="3">
      <c r="A23" s="23" t="s">
        <v>228</v>
      </c>
      <c r="B23" s="23"/>
      <c r="C23" s="24" t="s">
        <v>227</v>
      </c>
      <c r="D23" s="25">
        <f>TRUNC(Документ!J16/1000,2)</f>
        <v>23</v>
      </c>
      <c r="E23" s="25">
        <f>TRUNC(Документ!K16/1000,2)</f>
        <v>23</v>
      </c>
      <c r="F23" s="25">
        <f>TRUNC(Документ!L16/1000,2)</f>
        <v>23</v>
      </c>
      <c r="G23" s="13"/>
    </row>
    <row r="24" spans="1:7" ht="26.25" outlineLevel="4">
      <c r="A24" s="23" t="s">
        <v>228</v>
      </c>
      <c r="B24" s="23" t="s">
        <v>222</v>
      </c>
      <c r="C24" s="24" t="s">
        <v>221</v>
      </c>
      <c r="D24" s="25">
        <f>TRUNC(Документ!J17/1000,2)</f>
        <v>23</v>
      </c>
      <c r="E24" s="25">
        <f>TRUNC(Документ!K17/1000,2)</f>
        <v>23</v>
      </c>
      <c r="F24" s="25">
        <f>TRUNC(Документ!L17/1000,2)</f>
        <v>23</v>
      </c>
      <c r="G24" s="13"/>
    </row>
    <row r="25" spans="1:7" ht="26.25" outlineLevel="3">
      <c r="A25" s="23" t="s">
        <v>230</v>
      </c>
      <c r="B25" s="23"/>
      <c r="C25" s="24" t="s">
        <v>229</v>
      </c>
      <c r="D25" s="25">
        <f>TRUNC(Документ!J18/1000,2)</f>
        <v>8</v>
      </c>
      <c r="E25" s="25">
        <f>TRUNC(Документ!K18/1000,2)</f>
        <v>8</v>
      </c>
      <c r="F25" s="25">
        <f>TRUNC(Документ!L18/1000,2)</f>
        <v>8</v>
      </c>
      <c r="G25" s="13"/>
    </row>
    <row r="26" spans="1:7" ht="26.25" outlineLevel="4">
      <c r="A26" s="23" t="s">
        <v>230</v>
      </c>
      <c r="B26" s="23" t="s">
        <v>222</v>
      </c>
      <c r="C26" s="24" t="s">
        <v>221</v>
      </c>
      <c r="D26" s="25">
        <f>TRUNC(Документ!J19/1000,2)</f>
        <v>8</v>
      </c>
      <c r="E26" s="25">
        <f>TRUNC(Документ!K19/1000,2)</f>
        <v>8</v>
      </c>
      <c r="F26" s="25">
        <f>TRUNC(Документ!L19/1000,2)</f>
        <v>8</v>
      </c>
      <c r="G26" s="13"/>
    </row>
    <row r="27" spans="1:7" ht="39" outlineLevel="3">
      <c r="A27" s="23" t="s">
        <v>232</v>
      </c>
      <c r="B27" s="23"/>
      <c r="C27" s="24" t="s">
        <v>231</v>
      </c>
      <c r="D27" s="25">
        <f>TRUNC(Документ!J20/1000,2)</f>
        <v>15</v>
      </c>
      <c r="E27" s="25">
        <f>TRUNC(Документ!K20/1000,2)</f>
        <v>15</v>
      </c>
      <c r="F27" s="25">
        <f>TRUNC(Документ!L20/1000,2)</f>
        <v>15</v>
      </c>
      <c r="G27" s="13"/>
    </row>
    <row r="28" spans="1:7" ht="26.25" outlineLevel="4">
      <c r="A28" s="23" t="s">
        <v>232</v>
      </c>
      <c r="B28" s="23" t="s">
        <v>222</v>
      </c>
      <c r="C28" s="24" t="s">
        <v>221</v>
      </c>
      <c r="D28" s="25">
        <f>TRUNC(Документ!J21/1000,2)</f>
        <v>15</v>
      </c>
      <c r="E28" s="25">
        <f>TRUNC(Документ!K21/1000,2)</f>
        <v>15</v>
      </c>
      <c r="F28" s="25">
        <f>TRUNC(Документ!L21/1000,2)</f>
        <v>15</v>
      </c>
      <c r="G28" s="13"/>
    </row>
    <row r="29" spans="1:7" ht="39" outlineLevel="3">
      <c r="A29" s="23" t="s">
        <v>234</v>
      </c>
      <c r="B29" s="23"/>
      <c r="C29" s="24" t="s">
        <v>233</v>
      </c>
      <c r="D29" s="25">
        <f>TRUNC(Документ!J22/1000,2)</f>
        <v>13</v>
      </c>
      <c r="E29" s="25">
        <f>TRUNC(Документ!K22/1000,2)</f>
        <v>13</v>
      </c>
      <c r="F29" s="25">
        <f>TRUNC(Документ!L22/1000,2)</f>
        <v>13</v>
      </c>
      <c r="G29" s="13"/>
    </row>
    <row r="30" spans="1:7" ht="26.25" outlineLevel="4">
      <c r="A30" s="23" t="s">
        <v>234</v>
      </c>
      <c r="B30" s="23" t="s">
        <v>222</v>
      </c>
      <c r="C30" s="24" t="s">
        <v>221</v>
      </c>
      <c r="D30" s="25">
        <f>TRUNC(Документ!J23/1000,2)</f>
        <v>13</v>
      </c>
      <c r="E30" s="25">
        <f>TRUNC(Документ!K23/1000,2)</f>
        <v>13</v>
      </c>
      <c r="F30" s="25">
        <f>TRUNC(Документ!L23/1000,2)</f>
        <v>13</v>
      </c>
      <c r="G30" s="13"/>
    </row>
    <row r="31" spans="1:7" ht="13.5" outlineLevel="3">
      <c r="A31" s="23" t="s">
        <v>236</v>
      </c>
      <c r="B31" s="23"/>
      <c r="C31" s="24" t="s">
        <v>235</v>
      </c>
      <c r="D31" s="25">
        <f>TRUNC(Документ!J24/1000,2)</f>
        <v>5</v>
      </c>
      <c r="E31" s="25">
        <f>TRUNC(Документ!K24/1000,2)</f>
        <v>5</v>
      </c>
      <c r="F31" s="25">
        <f>TRUNC(Документ!L24/1000,2)</f>
        <v>5</v>
      </c>
      <c r="G31" s="13"/>
    </row>
    <row r="32" spans="1:7" ht="26.25" outlineLevel="4">
      <c r="A32" s="23" t="s">
        <v>236</v>
      </c>
      <c r="B32" s="23" t="s">
        <v>222</v>
      </c>
      <c r="C32" s="24" t="s">
        <v>221</v>
      </c>
      <c r="D32" s="25">
        <f>TRUNC(Документ!J25/1000,2)</f>
        <v>5</v>
      </c>
      <c r="E32" s="25">
        <f>TRUNC(Документ!K25/1000,2)</f>
        <v>5</v>
      </c>
      <c r="F32" s="25">
        <f>TRUNC(Документ!L25/1000,2)</f>
        <v>5</v>
      </c>
      <c r="G32" s="13"/>
    </row>
    <row r="33" spans="1:7" ht="26.25" outlineLevel="2">
      <c r="A33" s="21" t="s">
        <v>238</v>
      </c>
      <c r="B33" s="21"/>
      <c r="C33" s="22" t="s">
        <v>237</v>
      </c>
      <c r="D33" s="18">
        <f>TRUNC(Документ!J26/1000,2)</f>
        <v>5</v>
      </c>
      <c r="E33" s="18">
        <f>TRUNC(Документ!K26/1000,2)</f>
        <v>5</v>
      </c>
      <c r="F33" s="18">
        <f>TRUNC(Документ!L26/1000,2)</f>
        <v>5</v>
      </c>
      <c r="G33" s="13"/>
    </row>
    <row r="34" spans="1:7" ht="13.5" outlineLevel="3">
      <c r="A34" s="23" t="s">
        <v>240</v>
      </c>
      <c r="B34" s="23"/>
      <c r="C34" s="24" t="s">
        <v>239</v>
      </c>
      <c r="D34" s="25">
        <f>TRUNC(Документ!J27/1000,2)</f>
        <v>5</v>
      </c>
      <c r="E34" s="25">
        <f>TRUNC(Документ!K27/1000,2)</f>
        <v>5</v>
      </c>
      <c r="F34" s="25">
        <f>TRUNC(Документ!L27/1000,2)</f>
        <v>5</v>
      </c>
      <c r="G34" s="13"/>
    </row>
    <row r="35" spans="1:7" ht="26.25" outlineLevel="4">
      <c r="A35" s="23" t="s">
        <v>240</v>
      </c>
      <c r="B35" s="23" t="s">
        <v>222</v>
      </c>
      <c r="C35" s="24" t="s">
        <v>221</v>
      </c>
      <c r="D35" s="25">
        <f>TRUNC(Документ!J28/1000,2)</f>
        <v>5</v>
      </c>
      <c r="E35" s="25">
        <f>TRUNC(Документ!K28/1000,2)</f>
        <v>5</v>
      </c>
      <c r="F35" s="25">
        <f>TRUNC(Документ!L28/1000,2)</f>
        <v>5</v>
      </c>
      <c r="G35" s="13"/>
    </row>
    <row r="36" spans="1:7" ht="26.25" outlineLevel="2">
      <c r="A36" s="21" t="s">
        <v>242</v>
      </c>
      <c r="B36" s="21"/>
      <c r="C36" s="22" t="s">
        <v>241</v>
      </c>
      <c r="D36" s="18">
        <f>TRUNC(Документ!J29/1000,2)</f>
        <v>105</v>
      </c>
      <c r="E36" s="18">
        <f>TRUNC(Документ!K29/1000,2)</f>
        <v>105</v>
      </c>
      <c r="F36" s="18">
        <f>TRUNC(Документ!L29/1000,2)</f>
        <v>105</v>
      </c>
      <c r="G36" s="13"/>
    </row>
    <row r="37" spans="1:7" ht="26.25" outlineLevel="3">
      <c r="A37" s="23" t="s">
        <v>244</v>
      </c>
      <c r="B37" s="23"/>
      <c r="C37" s="24" t="s">
        <v>243</v>
      </c>
      <c r="D37" s="25">
        <f>TRUNC(Документ!J30/1000,2)</f>
        <v>10</v>
      </c>
      <c r="E37" s="25">
        <f>TRUNC(Документ!K30/1000,2)</f>
        <v>10</v>
      </c>
      <c r="F37" s="25">
        <f>TRUNC(Документ!L30/1000,2)</f>
        <v>10</v>
      </c>
      <c r="G37" s="13"/>
    </row>
    <row r="38" spans="1:7" ht="26.25" outlineLevel="4">
      <c r="A38" s="23" t="s">
        <v>244</v>
      </c>
      <c r="B38" s="23" t="s">
        <v>222</v>
      </c>
      <c r="C38" s="24" t="s">
        <v>221</v>
      </c>
      <c r="D38" s="25">
        <f>TRUNC(Документ!J31/1000,2)</f>
        <v>10</v>
      </c>
      <c r="E38" s="25">
        <f>TRUNC(Документ!K31/1000,2)</f>
        <v>10</v>
      </c>
      <c r="F38" s="25">
        <f>TRUNC(Документ!L31/1000,2)</f>
        <v>10</v>
      </c>
      <c r="G38" s="13"/>
    </row>
    <row r="39" spans="1:7" ht="26.25" outlineLevel="3">
      <c r="A39" s="23" t="s">
        <v>246</v>
      </c>
      <c r="B39" s="23"/>
      <c r="C39" s="24" t="s">
        <v>245</v>
      </c>
      <c r="D39" s="25">
        <f>TRUNC(Документ!J32/1000,2)</f>
        <v>75</v>
      </c>
      <c r="E39" s="25">
        <f>TRUNC(Документ!K32/1000,2)</f>
        <v>75</v>
      </c>
      <c r="F39" s="25">
        <f>TRUNC(Документ!L32/1000,2)</f>
        <v>75</v>
      </c>
      <c r="G39" s="13"/>
    </row>
    <row r="40" spans="1:7" ht="26.25" outlineLevel="4">
      <c r="A40" s="23" t="s">
        <v>246</v>
      </c>
      <c r="B40" s="23" t="s">
        <v>222</v>
      </c>
      <c r="C40" s="24" t="s">
        <v>221</v>
      </c>
      <c r="D40" s="25">
        <f>TRUNC(Документ!J33/1000,2)</f>
        <v>75</v>
      </c>
      <c r="E40" s="25">
        <f>TRUNC(Документ!K33/1000,2)</f>
        <v>75</v>
      </c>
      <c r="F40" s="25">
        <f>TRUNC(Документ!L33/1000,2)</f>
        <v>75</v>
      </c>
      <c r="G40" s="13"/>
    </row>
    <row r="41" spans="1:7" ht="13.5" outlineLevel="3">
      <c r="A41" s="23" t="s">
        <v>248</v>
      </c>
      <c r="B41" s="23"/>
      <c r="C41" s="24" t="s">
        <v>247</v>
      </c>
      <c r="D41" s="25">
        <f>TRUNC(Документ!J34/1000,2)</f>
        <v>10</v>
      </c>
      <c r="E41" s="25">
        <f>TRUNC(Документ!K34/1000,2)</f>
        <v>10</v>
      </c>
      <c r="F41" s="25">
        <f>TRUNC(Документ!L34/1000,2)</f>
        <v>10</v>
      </c>
      <c r="G41" s="13"/>
    </row>
    <row r="42" spans="1:7" ht="26.25" outlineLevel="4">
      <c r="A42" s="23" t="s">
        <v>248</v>
      </c>
      <c r="B42" s="23" t="s">
        <v>222</v>
      </c>
      <c r="C42" s="24" t="s">
        <v>221</v>
      </c>
      <c r="D42" s="25">
        <f>TRUNC(Документ!J35/1000,2)</f>
        <v>10</v>
      </c>
      <c r="E42" s="25">
        <f>TRUNC(Документ!K35/1000,2)</f>
        <v>10</v>
      </c>
      <c r="F42" s="25">
        <f>TRUNC(Документ!L35/1000,2)</f>
        <v>10</v>
      </c>
      <c r="G42" s="13"/>
    </row>
    <row r="43" spans="1:7" ht="13.5" outlineLevel="3">
      <c r="A43" s="23" t="s">
        <v>250</v>
      </c>
      <c r="B43" s="23"/>
      <c r="C43" s="24" t="s">
        <v>249</v>
      </c>
      <c r="D43" s="25">
        <f>TRUNC(Документ!J36/1000,2)</f>
        <v>10</v>
      </c>
      <c r="E43" s="25">
        <f>TRUNC(Документ!K36/1000,2)</f>
        <v>10</v>
      </c>
      <c r="F43" s="25">
        <f>TRUNC(Документ!L36/1000,2)</f>
        <v>10</v>
      </c>
      <c r="G43" s="13"/>
    </row>
    <row r="44" spans="1:7" ht="26.25" outlineLevel="4">
      <c r="A44" s="23" t="s">
        <v>250</v>
      </c>
      <c r="B44" s="23" t="s">
        <v>222</v>
      </c>
      <c r="C44" s="24" t="s">
        <v>221</v>
      </c>
      <c r="D44" s="25">
        <f>TRUNC(Документ!J37/1000,2)</f>
        <v>10</v>
      </c>
      <c r="E44" s="25">
        <f>TRUNC(Документ!K37/1000,2)</f>
        <v>10</v>
      </c>
      <c r="F44" s="25">
        <f>TRUNC(Документ!L37/1000,2)</f>
        <v>10</v>
      </c>
      <c r="G44" s="13"/>
    </row>
    <row r="45" spans="1:7" ht="39" outlineLevel="1">
      <c r="A45" s="21" t="s">
        <v>252</v>
      </c>
      <c r="B45" s="21"/>
      <c r="C45" s="22" t="s">
        <v>251</v>
      </c>
      <c r="D45" s="18">
        <f>TRUNC(Документ!J38/1000,2)</f>
        <v>89</v>
      </c>
      <c r="E45" s="18">
        <f>TRUNC(Документ!K38/1000,2)</f>
        <v>89</v>
      </c>
      <c r="F45" s="18">
        <f>TRUNC(Документ!L38/1000,2)</f>
        <v>89</v>
      </c>
      <c r="G45" s="13"/>
    </row>
    <row r="46" spans="1:7" ht="26.25" outlineLevel="2">
      <c r="A46" s="21" t="s">
        <v>254</v>
      </c>
      <c r="B46" s="21"/>
      <c r="C46" s="22" t="s">
        <v>253</v>
      </c>
      <c r="D46" s="18">
        <f>TRUNC(Документ!J39/1000,2)</f>
        <v>66.7</v>
      </c>
      <c r="E46" s="18">
        <f>TRUNC(Документ!K39/1000,2)</f>
        <v>42</v>
      </c>
      <c r="F46" s="18">
        <f>TRUNC(Документ!L39/1000,2)</f>
        <v>42</v>
      </c>
      <c r="G46" s="13"/>
    </row>
    <row r="47" spans="1:7" ht="13.5" outlineLevel="3">
      <c r="A47" s="23" t="s">
        <v>256</v>
      </c>
      <c r="B47" s="23"/>
      <c r="C47" s="24" t="s">
        <v>255</v>
      </c>
      <c r="D47" s="25">
        <f>TRUNC(Документ!J40/1000,2)</f>
        <v>51.7</v>
      </c>
      <c r="E47" s="25">
        <f>TRUNC(Документ!K40/1000,2)</f>
        <v>27</v>
      </c>
      <c r="F47" s="25">
        <f>TRUNC(Документ!L40/1000,2)</f>
        <v>27</v>
      </c>
      <c r="G47" s="13"/>
    </row>
    <row r="48" spans="1:7" ht="26.25" outlineLevel="4">
      <c r="A48" s="23" t="s">
        <v>256</v>
      </c>
      <c r="B48" s="23" t="s">
        <v>222</v>
      </c>
      <c r="C48" s="24" t="s">
        <v>221</v>
      </c>
      <c r="D48" s="25">
        <f>TRUNC(Документ!J41/1000,2)</f>
        <v>51.7</v>
      </c>
      <c r="E48" s="25">
        <f>TRUNC(Документ!K41/1000,2)</f>
        <v>27</v>
      </c>
      <c r="F48" s="25">
        <f>TRUNC(Документ!L41/1000,2)</f>
        <v>27</v>
      </c>
      <c r="G48" s="13"/>
    </row>
    <row r="49" spans="1:7" ht="13.5" outlineLevel="3">
      <c r="A49" s="23" t="s">
        <v>258</v>
      </c>
      <c r="B49" s="23"/>
      <c r="C49" s="24" t="s">
        <v>257</v>
      </c>
      <c r="D49" s="25">
        <f>TRUNC(Документ!J42/1000,2)</f>
        <v>15</v>
      </c>
      <c r="E49" s="25">
        <f>TRUNC(Документ!K42/1000,2)</f>
        <v>15</v>
      </c>
      <c r="F49" s="25">
        <f>TRUNC(Документ!L42/1000,2)</f>
        <v>15</v>
      </c>
      <c r="G49" s="13"/>
    </row>
    <row r="50" spans="1:7" ht="26.25" outlineLevel="4">
      <c r="A50" s="23" t="s">
        <v>258</v>
      </c>
      <c r="B50" s="23" t="s">
        <v>222</v>
      </c>
      <c r="C50" s="24" t="s">
        <v>221</v>
      </c>
      <c r="D50" s="25">
        <f>TRUNC(Документ!J43/1000,2)</f>
        <v>15</v>
      </c>
      <c r="E50" s="25">
        <f>TRUNC(Документ!K43/1000,2)</f>
        <v>15</v>
      </c>
      <c r="F50" s="25">
        <f>TRUNC(Документ!L43/1000,2)</f>
        <v>15</v>
      </c>
      <c r="G50" s="13"/>
    </row>
    <row r="51" spans="1:7" ht="26.25" outlineLevel="2">
      <c r="A51" s="21" t="s">
        <v>260</v>
      </c>
      <c r="B51" s="21"/>
      <c r="C51" s="22" t="s">
        <v>259</v>
      </c>
      <c r="D51" s="18">
        <f>TRUNC(Документ!J44/1000,2)</f>
        <v>22.3</v>
      </c>
      <c r="E51" s="18">
        <f>TRUNC(Документ!K44/1000,2)</f>
        <v>47</v>
      </c>
      <c r="F51" s="18">
        <f>TRUNC(Документ!L44/1000,2)</f>
        <v>47</v>
      </c>
      <c r="G51" s="13"/>
    </row>
    <row r="52" spans="1:7" ht="26.25" outlineLevel="3">
      <c r="A52" s="23" t="s">
        <v>262</v>
      </c>
      <c r="B52" s="23"/>
      <c r="C52" s="24" t="s">
        <v>261</v>
      </c>
      <c r="D52" s="25">
        <f>TRUNC(Документ!J45/1000,2)</f>
        <v>17.3</v>
      </c>
      <c r="E52" s="25">
        <f>TRUNC(Документ!K45/1000,2)</f>
        <v>42</v>
      </c>
      <c r="F52" s="25">
        <f>TRUNC(Документ!L45/1000,2)</f>
        <v>42</v>
      </c>
      <c r="G52" s="13"/>
    </row>
    <row r="53" spans="1:7" ht="26.25" outlineLevel="4">
      <c r="A53" s="23" t="s">
        <v>262</v>
      </c>
      <c r="B53" s="23" t="s">
        <v>222</v>
      </c>
      <c r="C53" s="24" t="s">
        <v>221</v>
      </c>
      <c r="D53" s="25">
        <f>TRUNC(Документ!J46/1000,2)</f>
        <v>17.3</v>
      </c>
      <c r="E53" s="25">
        <f>TRUNC(Документ!K46/1000,2)</f>
        <v>42</v>
      </c>
      <c r="F53" s="25">
        <f>TRUNC(Документ!L46/1000,2)</f>
        <v>42</v>
      </c>
      <c r="G53" s="13"/>
    </row>
    <row r="54" spans="1:7" ht="13.5" outlineLevel="3">
      <c r="A54" s="23" t="s">
        <v>264</v>
      </c>
      <c r="B54" s="23"/>
      <c r="C54" s="24" t="s">
        <v>263</v>
      </c>
      <c r="D54" s="25">
        <f>TRUNC(Документ!J47/1000,2)</f>
        <v>5</v>
      </c>
      <c r="E54" s="25">
        <f>TRUNC(Документ!K47/1000,2)</f>
        <v>5</v>
      </c>
      <c r="F54" s="25">
        <f>TRUNC(Документ!L47/1000,2)</f>
        <v>5</v>
      </c>
      <c r="G54" s="13"/>
    </row>
    <row r="55" spans="1:7" ht="26.25" outlineLevel="4">
      <c r="A55" s="23" t="s">
        <v>264</v>
      </c>
      <c r="B55" s="23" t="s">
        <v>222</v>
      </c>
      <c r="C55" s="24" t="s">
        <v>221</v>
      </c>
      <c r="D55" s="25">
        <f>TRUNC(Документ!J48/1000,2)</f>
        <v>5</v>
      </c>
      <c r="E55" s="25">
        <f>TRUNC(Документ!K48/1000,2)</f>
        <v>5</v>
      </c>
      <c r="F55" s="25">
        <f>TRUNC(Документ!L48/1000,2)</f>
        <v>5</v>
      </c>
      <c r="G55" s="13"/>
    </row>
    <row r="56" spans="1:7" ht="39" outlineLevel="1">
      <c r="A56" s="21" t="s">
        <v>266</v>
      </c>
      <c r="B56" s="21"/>
      <c r="C56" s="22" t="s">
        <v>265</v>
      </c>
      <c r="D56" s="18">
        <f>TRUNC(Документ!J49/1000,2)</f>
        <v>15</v>
      </c>
      <c r="E56" s="18">
        <f>TRUNC(Документ!K49/1000,2)</f>
        <v>15</v>
      </c>
      <c r="F56" s="18">
        <f>TRUNC(Документ!L49/1000,2)</f>
        <v>15</v>
      </c>
      <c r="G56" s="13"/>
    </row>
    <row r="57" spans="1:7" ht="26.25" outlineLevel="2">
      <c r="A57" s="21" t="s">
        <v>268</v>
      </c>
      <c r="B57" s="21"/>
      <c r="C57" s="22" t="s">
        <v>267</v>
      </c>
      <c r="D57" s="18">
        <f>TRUNC(Документ!J50/1000,2)</f>
        <v>15</v>
      </c>
      <c r="E57" s="18">
        <f>TRUNC(Документ!K50/1000,2)</f>
        <v>15</v>
      </c>
      <c r="F57" s="18">
        <f>TRUNC(Документ!L50/1000,2)</f>
        <v>15</v>
      </c>
      <c r="G57" s="13"/>
    </row>
    <row r="58" spans="1:7" ht="26.25" outlineLevel="3">
      <c r="A58" s="23" t="s">
        <v>270</v>
      </c>
      <c r="B58" s="23"/>
      <c r="C58" s="24" t="s">
        <v>269</v>
      </c>
      <c r="D58" s="25">
        <f>TRUNC(Документ!J51/1000,2)</f>
        <v>15</v>
      </c>
      <c r="E58" s="25">
        <f>TRUNC(Документ!K51/1000,2)</f>
        <v>15</v>
      </c>
      <c r="F58" s="25">
        <f>TRUNC(Документ!L51/1000,2)</f>
        <v>15</v>
      </c>
      <c r="G58" s="13"/>
    </row>
    <row r="59" spans="1:7" ht="26.25" outlineLevel="4">
      <c r="A59" s="23" t="s">
        <v>270</v>
      </c>
      <c r="B59" s="23" t="s">
        <v>222</v>
      </c>
      <c r="C59" s="24" t="s">
        <v>221</v>
      </c>
      <c r="D59" s="25">
        <f>TRUNC(Документ!J52/1000,2)</f>
        <v>15</v>
      </c>
      <c r="E59" s="25">
        <f>TRUNC(Документ!K52/1000,2)</f>
        <v>15</v>
      </c>
      <c r="F59" s="25">
        <f>TRUNC(Документ!L52/1000,2)</f>
        <v>15</v>
      </c>
      <c r="G59" s="13"/>
    </row>
    <row r="60" spans="1:7" ht="26.25" outlineLevel="1">
      <c r="A60" s="21" t="s">
        <v>272</v>
      </c>
      <c r="B60" s="21"/>
      <c r="C60" s="22" t="s">
        <v>271</v>
      </c>
      <c r="D60" s="18">
        <f>TRUNC(Документ!J53/1000,2)</f>
        <v>1398.6</v>
      </c>
      <c r="E60" s="18">
        <f>TRUNC(Документ!K53/1000,2)</f>
        <v>186.48</v>
      </c>
      <c r="F60" s="18">
        <f>TRUNC(Документ!L53/1000,2)</f>
        <v>186.48</v>
      </c>
      <c r="G60" s="13"/>
    </row>
    <row r="61" spans="1:7" ht="13.5" outlineLevel="2">
      <c r="A61" s="21" t="s">
        <v>274</v>
      </c>
      <c r="B61" s="21"/>
      <c r="C61" s="22" t="s">
        <v>273</v>
      </c>
      <c r="D61" s="18">
        <f>TRUNC(Документ!J54/1000,2)</f>
        <v>1398.6</v>
      </c>
      <c r="E61" s="18">
        <f>TRUNC(Документ!K54/1000,2)</f>
        <v>186.48</v>
      </c>
      <c r="F61" s="18">
        <f>TRUNC(Документ!L54/1000,2)</f>
        <v>186.48</v>
      </c>
      <c r="G61" s="13"/>
    </row>
    <row r="62" spans="1:7" ht="13.5" outlineLevel="3">
      <c r="A62" s="23" t="s">
        <v>276</v>
      </c>
      <c r="B62" s="23"/>
      <c r="C62" s="24" t="s">
        <v>275</v>
      </c>
      <c r="D62" s="25">
        <f>TRUNC(Документ!J55/1000,2)</f>
        <v>1398.6</v>
      </c>
      <c r="E62" s="25">
        <f>TRUNC(Документ!K55/1000,2)</f>
        <v>186.48</v>
      </c>
      <c r="F62" s="25">
        <f>TRUNC(Документ!L55/1000,2)</f>
        <v>186.48</v>
      </c>
      <c r="G62" s="13"/>
    </row>
    <row r="63" spans="1:7" ht="26.25" outlineLevel="4">
      <c r="A63" s="23" t="s">
        <v>276</v>
      </c>
      <c r="B63" s="23" t="s">
        <v>278</v>
      </c>
      <c r="C63" s="24" t="s">
        <v>277</v>
      </c>
      <c r="D63" s="25">
        <f>TRUNC(Документ!J56/1000,2)</f>
        <v>1398.6</v>
      </c>
      <c r="E63" s="25">
        <f>TRUNC(Документ!K56/1000,2)</f>
        <v>186.48</v>
      </c>
      <c r="F63" s="25">
        <f>TRUNC(Документ!L56/1000,2)</f>
        <v>186.48</v>
      </c>
      <c r="G63" s="13"/>
    </row>
    <row r="64" spans="1:7" ht="13.5" outlineLevel="1">
      <c r="A64" s="21" t="s">
        <v>280</v>
      </c>
      <c r="B64" s="21"/>
      <c r="C64" s="22" t="s">
        <v>279</v>
      </c>
      <c r="D64" s="18">
        <f>TRUNC(Документ!J57/1000,2)</f>
        <v>15</v>
      </c>
      <c r="E64" s="18">
        <f>TRUNC(Документ!K57/1000,2)</f>
        <v>15</v>
      </c>
      <c r="F64" s="18">
        <f>TRUNC(Документ!L57/1000,2)</f>
        <v>15</v>
      </c>
      <c r="G64" s="13"/>
    </row>
    <row r="65" spans="1:7" ht="13.5" outlineLevel="2">
      <c r="A65" s="21" t="s">
        <v>282</v>
      </c>
      <c r="B65" s="21"/>
      <c r="C65" s="22" t="s">
        <v>281</v>
      </c>
      <c r="D65" s="18">
        <f>TRUNC(Документ!J58/1000,2)</f>
        <v>15</v>
      </c>
      <c r="E65" s="18">
        <f>TRUNC(Документ!K58/1000,2)</f>
        <v>15</v>
      </c>
      <c r="F65" s="18">
        <f>TRUNC(Документ!L58/1000,2)</f>
        <v>15</v>
      </c>
      <c r="G65" s="13"/>
    </row>
    <row r="66" spans="1:7" ht="26.25" outlineLevel="3">
      <c r="A66" s="23" t="s">
        <v>284</v>
      </c>
      <c r="B66" s="23"/>
      <c r="C66" s="24" t="s">
        <v>283</v>
      </c>
      <c r="D66" s="25">
        <f>TRUNC(Документ!J59/1000,2)</f>
        <v>15</v>
      </c>
      <c r="E66" s="25">
        <f>TRUNC(Документ!K59/1000,2)</f>
        <v>15</v>
      </c>
      <c r="F66" s="25">
        <f>TRUNC(Документ!L59/1000,2)</f>
        <v>15</v>
      </c>
      <c r="G66" s="13"/>
    </row>
    <row r="67" spans="1:7" ht="26.25" outlineLevel="4">
      <c r="A67" s="23" t="s">
        <v>284</v>
      </c>
      <c r="B67" s="23" t="s">
        <v>222</v>
      </c>
      <c r="C67" s="24" t="s">
        <v>221</v>
      </c>
      <c r="D67" s="25">
        <f>TRUNC(Документ!J60/1000,2)</f>
        <v>15</v>
      </c>
      <c r="E67" s="25">
        <f>TRUNC(Документ!K60/1000,2)</f>
        <v>15</v>
      </c>
      <c r="F67" s="25">
        <f>TRUNC(Документ!L60/1000,2)</f>
        <v>15</v>
      </c>
      <c r="G67" s="13"/>
    </row>
    <row r="68" spans="1:7" ht="39">
      <c r="A68" s="21" t="s">
        <v>286</v>
      </c>
      <c r="B68" s="21"/>
      <c r="C68" s="22" t="s">
        <v>285</v>
      </c>
      <c r="D68" s="18">
        <f>TRUNC(Документ!J61/1000,2)</f>
        <v>4646.71</v>
      </c>
      <c r="E68" s="18">
        <f>TRUNC(Документ!K61/1000,2)</f>
        <v>3274.71</v>
      </c>
      <c r="F68" s="18">
        <f>TRUNC(Документ!L61/1000,2)</f>
        <v>3274.71</v>
      </c>
      <c r="G68" s="13"/>
    </row>
    <row r="69" spans="1:7" ht="26.25" outlineLevel="1">
      <c r="A69" s="21" t="s">
        <v>288</v>
      </c>
      <c r="B69" s="21"/>
      <c r="C69" s="22" t="s">
        <v>287</v>
      </c>
      <c r="D69" s="18">
        <f>TRUNC(Документ!J62/1000,2)</f>
        <v>2310.93</v>
      </c>
      <c r="E69" s="18">
        <f>TRUNC(Документ!K62/1000,2)</f>
        <v>938.93</v>
      </c>
      <c r="F69" s="18">
        <f>TRUNC(Документ!L62/1000,2)</f>
        <v>938.93</v>
      </c>
      <c r="G69" s="13"/>
    </row>
    <row r="70" spans="1:7" ht="26.25" outlineLevel="2">
      <c r="A70" s="21" t="s">
        <v>290</v>
      </c>
      <c r="B70" s="21"/>
      <c r="C70" s="22" t="s">
        <v>289</v>
      </c>
      <c r="D70" s="18">
        <f>TRUNC(Документ!J63/1000,2)</f>
        <v>109</v>
      </c>
      <c r="E70" s="18">
        <f>TRUNC(Документ!K63/1000,2)</f>
        <v>159</v>
      </c>
      <c r="F70" s="18">
        <f>TRUNC(Документ!L63/1000,2)</f>
        <v>159</v>
      </c>
      <c r="G70" s="13"/>
    </row>
    <row r="71" spans="1:7" ht="13.5" outlineLevel="3">
      <c r="A71" s="23" t="s">
        <v>292</v>
      </c>
      <c r="B71" s="23"/>
      <c r="C71" s="24" t="s">
        <v>291</v>
      </c>
      <c r="D71" s="25">
        <f>TRUNC(Документ!J64/1000,2)</f>
        <v>109</v>
      </c>
      <c r="E71" s="25">
        <f>TRUNC(Документ!K64/1000,2)</f>
        <v>159</v>
      </c>
      <c r="F71" s="25">
        <f>TRUNC(Документ!L64/1000,2)</f>
        <v>159</v>
      </c>
      <c r="G71" s="13"/>
    </row>
    <row r="72" spans="1:7" ht="26.25" outlineLevel="4">
      <c r="A72" s="23" t="s">
        <v>292</v>
      </c>
      <c r="B72" s="23" t="s">
        <v>222</v>
      </c>
      <c r="C72" s="24" t="s">
        <v>221</v>
      </c>
      <c r="D72" s="25">
        <f>TRUNC(Документ!J65/1000,2)</f>
        <v>109</v>
      </c>
      <c r="E72" s="25">
        <f>TRUNC(Документ!K65/1000,2)</f>
        <v>159</v>
      </c>
      <c r="F72" s="25">
        <f>TRUNC(Документ!L65/1000,2)</f>
        <v>159</v>
      </c>
      <c r="G72" s="13"/>
    </row>
    <row r="73" spans="1:7" ht="39" outlineLevel="2">
      <c r="A73" s="21" t="s">
        <v>294</v>
      </c>
      <c r="B73" s="21"/>
      <c r="C73" s="22" t="s">
        <v>293</v>
      </c>
      <c r="D73" s="18">
        <f>TRUNC(Документ!J66/1000,2)</f>
        <v>2201.93</v>
      </c>
      <c r="E73" s="18">
        <f>TRUNC(Документ!K66/1000,2)</f>
        <v>779.93</v>
      </c>
      <c r="F73" s="18">
        <f>TRUNC(Документ!L66/1000,2)</f>
        <v>779.93</v>
      </c>
      <c r="G73" s="13"/>
    </row>
    <row r="74" spans="1:7" ht="13.5" outlineLevel="3">
      <c r="A74" s="23" t="s">
        <v>296</v>
      </c>
      <c r="B74" s="23"/>
      <c r="C74" s="24" t="s">
        <v>295</v>
      </c>
      <c r="D74" s="25">
        <f>TRUNC(Документ!J67/1000,1)</f>
        <v>859.1</v>
      </c>
      <c r="E74" s="25">
        <f>TRUNC(Документ!K67/1000,2)</f>
        <v>120.02</v>
      </c>
      <c r="F74" s="25">
        <f>TRUNC(Документ!L67/1000,2)</f>
        <v>120.02</v>
      </c>
      <c r="G74" s="13"/>
    </row>
    <row r="75" spans="1:7" ht="26.25" outlineLevel="4">
      <c r="A75" s="23" t="s">
        <v>296</v>
      </c>
      <c r="B75" s="23" t="s">
        <v>222</v>
      </c>
      <c r="C75" s="24" t="s">
        <v>221</v>
      </c>
      <c r="D75" s="25">
        <f>TRUNC(Документ!J68/1000,1)</f>
        <v>859.1</v>
      </c>
      <c r="E75" s="25">
        <f>TRUNC(Документ!K68/1000,2)</f>
        <v>120.02</v>
      </c>
      <c r="F75" s="25">
        <f>TRUNC(Документ!L68/1000,2)</f>
        <v>120.02</v>
      </c>
      <c r="G75" s="13"/>
    </row>
    <row r="76" spans="1:7" ht="26.25" outlineLevel="3">
      <c r="A76" s="23" t="s">
        <v>298</v>
      </c>
      <c r="B76" s="23"/>
      <c r="C76" s="24" t="s">
        <v>297</v>
      </c>
      <c r="D76" s="25">
        <f>TRUNC(Документ!J69/1000,2)</f>
        <v>553.97</v>
      </c>
      <c r="E76" s="25">
        <f>TRUNC(Документ!K69/1000,2)</f>
        <v>187.48</v>
      </c>
      <c r="F76" s="25">
        <f>TRUNC(Документ!L69/1000,2)</f>
        <v>187.48</v>
      </c>
      <c r="G76" s="13"/>
    </row>
    <row r="77" spans="1:7" ht="26.25" outlineLevel="4">
      <c r="A77" s="23" t="s">
        <v>298</v>
      </c>
      <c r="B77" s="23" t="s">
        <v>222</v>
      </c>
      <c r="C77" s="24" t="s">
        <v>221</v>
      </c>
      <c r="D77" s="25">
        <f>TRUNC(Документ!J70/1000,2)</f>
        <v>553.97</v>
      </c>
      <c r="E77" s="25">
        <f>TRUNC(Документ!K70/1000,2)</f>
        <v>187.48</v>
      </c>
      <c r="F77" s="25">
        <f>TRUNC(Документ!L70/1000,2)</f>
        <v>187.48</v>
      </c>
      <c r="G77" s="13"/>
    </row>
    <row r="78" spans="1:7" ht="26.25" outlineLevel="3">
      <c r="A78" s="23" t="s">
        <v>300</v>
      </c>
      <c r="B78" s="23"/>
      <c r="C78" s="24" t="s">
        <v>299</v>
      </c>
      <c r="D78" s="25">
        <f>TRUNC(Документ!J71/1000,2)</f>
        <v>607.87</v>
      </c>
      <c r="E78" s="25">
        <f>TRUNC(Документ!K71/1000,2)</f>
        <v>241.5</v>
      </c>
      <c r="F78" s="25">
        <f>TRUNC(Документ!L71/1000,2)</f>
        <v>241.5</v>
      </c>
      <c r="G78" s="13"/>
    </row>
    <row r="79" spans="1:7" ht="26.25" outlineLevel="4">
      <c r="A79" s="23" t="s">
        <v>300</v>
      </c>
      <c r="B79" s="23" t="s">
        <v>222</v>
      </c>
      <c r="C79" s="24" t="s">
        <v>221</v>
      </c>
      <c r="D79" s="25">
        <f>TRUNC(Документ!J72/1000,2)</f>
        <v>607.87</v>
      </c>
      <c r="E79" s="25">
        <f>TRUNC(Документ!K72/1000,2)</f>
        <v>241.5</v>
      </c>
      <c r="F79" s="25">
        <f>TRUNC(Документ!L72/1000,2)</f>
        <v>241.5</v>
      </c>
      <c r="G79" s="13"/>
    </row>
    <row r="80" spans="1:7" ht="39" outlineLevel="3">
      <c r="A80" s="23" t="s">
        <v>302</v>
      </c>
      <c r="B80" s="23"/>
      <c r="C80" s="24" t="s">
        <v>301</v>
      </c>
      <c r="D80" s="25">
        <f>TRUNC(Документ!J73/1000,2)</f>
        <v>180.93</v>
      </c>
      <c r="E80" s="25">
        <f>TRUNC(Документ!K73/1000,2)</f>
        <v>230.93</v>
      </c>
      <c r="F80" s="25">
        <f>TRUNC(Документ!L73/1000,2)</f>
        <v>230.93</v>
      </c>
      <c r="G80" s="13"/>
    </row>
    <row r="81" spans="1:7" ht="26.25" outlineLevel="4">
      <c r="A81" s="23" t="s">
        <v>302</v>
      </c>
      <c r="B81" s="23" t="s">
        <v>222</v>
      </c>
      <c r="C81" s="24" t="s">
        <v>221</v>
      </c>
      <c r="D81" s="25">
        <f>TRUNC(Документ!J74/1000,2)</f>
        <v>180.93</v>
      </c>
      <c r="E81" s="25">
        <f>TRUNC(Документ!K74/1000,2)</f>
        <v>230.93</v>
      </c>
      <c r="F81" s="25">
        <f>TRUNC(Документ!L74/1000,2)</f>
        <v>230.93</v>
      </c>
      <c r="G81" s="13"/>
    </row>
    <row r="82" spans="1:7" ht="13.5" outlineLevel="1">
      <c r="A82" s="21" t="s">
        <v>304</v>
      </c>
      <c r="B82" s="21"/>
      <c r="C82" s="22" t="s">
        <v>303</v>
      </c>
      <c r="D82" s="18">
        <f>TRUNC(Документ!J75/1000,2)</f>
        <v>2335.77</v>
      </c>
      <c r="E82" s="18">
        <f>TRUNC(Документ!K75/1000,2)</f>
        <v>2335.77</v>
      </c>
      <c r="F82" s="18">
        <f>TRUNC(Документ!L75/1000,2)</f>
        <v>2335.77</v>
      </c>
      <c r="G82" s="13"/>
    </row>
    <row r="83" spans="1:7" ht="13.5" outlineLevel="2">
      <c r="A83" s="21" t="s">
        <v>306</v>
      </c>
      <c r="B83" s="21"/>
      <c r="C83" s="22" t="s">
        <v>305</v>
      </c>
      <c r="D83" s="18">
        <f>TRUNC(Документ!J76/1000,2)</f>
        <v>2335.77</v>
      </c>
      <c r="E83" s="18">
        <f>TRUNC(Документ!K76/1000,2)</f>
        <v>2335.77</v>
      </c>
      <c r="F83" s="18">
        <f>TRUNC(Документ!L76/1000,2)</f>
        <v>2335.77</v>
      </c>
      <c r="G83" s="13"/>
    </row>
    <row r="84" spans="1:7" ht="26.25" outlineLevel="3">
      <c r="A84" s="23" t="s">
        <v>308</v>
      </c>
      <c r="B84" s="23"/>
      <c r="C84" s="24" t="s">
        <v>307</v>
      </c>
      <c r="D84" s="25">
        <f>TRUNC(Документ!J77/1000,2)</f>
        <v>2335.77</v>
      </c>
      <c r="E84" s="25">
        <f>TRUNC(Документ!K77/1000,2)</f>
        <v>2335.77</v>
      </c>
      <c r="F84" s="25">
        <f>TRUNC(Документ!L77/1000,2)</f>
        <v>2335.77</v>
      </c>
      <c r="G84" s="13"/>
    </row>
    <row r="85" spans="1:7" ht="13.5" outlineLevel="4">
      <c r="A85" s="23" t="s">
        <v>308</v>
      </c>
      <c r="B85" s="23" t="s">
        <v>310</v>
      </c>
      <c r="C85" s="24" t="s">
        <v>309</v>
      </c>
      <c r="D85" s="25">
        <f>TRUNC(Документ!J78/1000,2)</f>
        <v>2228.16</v>
      </c>
      <c r="E85" s="25">
        <f>TRUNC(Документ!K78/1000,2)</f>
        <v>2228.31</v>
      </c>
      <c r="F85" s="25">
        <f>TRUNC(Документ!L78/1000,2)</f>
        <v>2228.31</v>
      </c>
      <c r="G85" s="13"/>
    </row>
    <row r="86" spans="1:7" ht="26.25" outlineLevel="4">
      <c r="A86" s="23" t="s">
        <v>308</v>
      </c>
      <c r="B86" s="23" t="s">
        <v>222</v>
      </c>
      <c r="C86" s="24" t="s">
        <v>221</v>
      </c>
      <c r="D86" s="25">
        <f>TRUNC(Документ!J79/1000,2)</f>
        <v>107.46</v>
      </c>
      <c r="E86" s="25">
        <f>TRUNC(Документ!K79/1000,2)</f>
        <v>107.46</v>
      </c>
      <c r="F86" s="25">
        <f>TRUNC(Документ!L79/1000,2)</f>
        <v>107.46</v>
      </c>
      <c r="G86" s="13"/>
    </row>
    <row r="87" spans="1:7" ht="13.5">
      <c r="A87" s="23" t="s">
        <v>308</v>
      </c>
      <c r="B87" s="23" t="s">
        <v>312</v>
      </c>
      <c r="C87" s="24" t="s">
        <v>311</v>
      </c>
      <c r="D87" s="25">
        <f>TRUNC(Документ!J80/1000,1)</f>
        <v>0.1</v>
      </c>
      <c r="E87" s="25">
        <f>TRUNC(Документ!K80/1000,2)</f>
        <v>0</v>
      </c>
      <c r="F87" s="25">
        <f>TRUNC(Документ!L80/1000,2)</f>
        <v>0</v>
      </c>
      <c r="G87" s="13"/>
    </row>
    <row r="88" spans="1:7" ht="52.5" outlineLevel="1">
      <c r="A88" s="21" t="s">
        <v>314</v>
      </c>
      <c r="B88" s="21"/>
      <c r="C88" s="22" t="s">
        <v>313</v>
      </c>
      <c r="D88" s="18">
        <f>TRUNC(Документ!J81/1000,2)</f>
        <v>1421</v>
      </c>
      <c r="E88" s="18">
        <f>TRUNC(Документ!K81/1000,2)</f>
        <v>4149.8</v>
      </c>
      <c r="F88" s="18">
        <f>TRUNC(Документ!L81/1000,2)</f>
        <v>582</v>
      </c>
      <c r="G88" s="13"/>
    </row>
    <row r="89" spans="1:7" ht="39" outlineLevel="2">
      <c r="A89" s="21" t="s">
        <v>316</v>
      </c>
      <c r="B89" s="21"/>
      <c r="C89" s="22" t="s">
        <v>315</v>
      </c>
      <c r="D89" s="18">
        <f>TRUNC(Документ!J82/1000,2)</f>
        <v>839</v>
      </c>
      <c r="E89" s="18">
        <f>TRUNC(Документ!K82/1000,2)</f>
        <v>3567.8</v>
      </c>
      <c r="F89" s="18">
        <f>TRUNC(Документ!L82/1000,2)</f>
        <v>0</v>
      </c>
      <c r="G89" s="13"/>
    </row>
    <row r="90" spans="1:7" ht="39" outlineLevel="3">
      <c r="A90" s="21" t="s">
        <v>318</v>
      </c>
      <c r="B90" s="21"/>
      <c r="C90" s="22" t="s">
        <v>317</v>
      </c>
      <c r="D90" s="18">
        <f>TRUNC(Документ!J83/1000,2)</f>
        <v>839</v>
      </c>
      <c r="E90" s="18">
        <f>TRUNC(Документ!K83/1000,2)</f>
        <v>3567.8</v>
      </c>
      <c r="F90" s="18">
        <f>TRUNC(Документ!L83/1000,2)</f>
        <v>0</v>
      </c>
      <c r="G90" s="13"/>
    </row>
    <row r="91" spans="1:7" ht="52.5" outlineLevel="4">
      <c r="A91" s="23" t="s">
        <v>320</v>
      </c>
      <c r="B91" s="23"/>
      <c r="C91" s="24" t="s">
        <v>319</v>
      </c>
      <c r="D91" s="25">
        <f>TRUNC(Документ!J84/1000,2)</f>
        <v>839</v>
      </c>
      <c r="E91" s="25">
        <f>TRUNC(Документ!K84/1000,2)</f>
        <v>1189.3</v>
      </c>
      <c r="F91" s="25">
        <f>TRUNC(Документ!L84/1000,2)</f>
        <v>0</v>
      </c>
      <c r="G91" s="13"/>
    </row>
    <row r="92" spans="1:7" ht="13.5" outlineLevel="3">
      <c r="A92" s="23" t="s">
        <v>320</v>
      </c>
      <c r="B92" s="23" t="s">
        <v>322</v>
      </c>
      <c r="C92" s="24" t="s">
        <v>321</v>
      </c>
      <c r="D92" s="25">
        <f>TRUNC(Документ!J85/1000,2)</f>
        <v>839</v>
      </c>
      <c r="E92" s="25">
        <f>TRUNC(Документ!K85/1000,2)</f>
        <v>1189.3</v>
      </c>
      <c r="F92" s="25">
        <f>TRUNC(Документ!L85/1000,2)</f>
        <v>0</v>
      </c>
      <c r="G92" s="13"/>
    </row>
    <row r="93" spans="1:7" ht="52.5" outlineLevel="4">
      <c r="A93" s="23" t="s">
        <v>324</v>
      </c>
      <c r="B93" s="23"/>
      <c r="C93" s="24" t="s">
        <v>323</v>
      </c>
      <c r="D93" s="25">
        <f>TRUNC(Документ!J86/1000,2)</f>
        <v>0</v>
      </c>
      <c r="E93" s="25">
        <f>TRUNC(Документ!K86/1000,2)</f>
        <v>2378.5</v>
      </c>
      <c r="F93" s="25">
        <f>TRUNC(Документ!L86/1000,2)</f>
        <v>0</v>
      </c>
      <c r="G93" s="13"/>
    </row>
    <row r="94" spans="1:7" ht="13.5" outlineLevel="1">
      <c r="A94" s="23" t="s">
        <v>324</v>
      </c>
      <c r="B94" s="23" t="s">
        <v>322</v>
      </c>
      <c r="C94" s="24" t="s">
        <v>321</v>
      </c>
      <c r="D94" s="25">
        <f>TRUNC(Документ!J87/1000,2)</f>
        <v>0</v>
      </c>
      <c r="E94" s="25">
        <f>TRUNC(Документ!K87/1000,2)</f>
        <v>2378.5</v>
      </c>
      <c r="F94" s="25">
        <f>TRUNC(Документ!L87/1000,2)</f>
        <v>0</v>
      </c>
      <c r="G94" s="13"/>
    </row>
    <row r="95" spans="1:7" ht="39" outlineLevel="2">
      <c r="A95" s="21" t="s">
        <v>326</v>
      </c>
      <c r="B95" s="21"/>
      <c r="C95" s="22" t="s">
        <v>325</v>
      </c>
      <c r="D95" s="18">
        <f>TRUNC(Документ!J88/1000,2)</f>
        <v>282</v>
      </c>
      <c r="E95" s="18">
        <f>TRUNC(Документ!K88/1000,2)</f>
        <v>282</v>
      </c>
      <c r="F95" s="18">
        <f>TRUNC(Документ!L88/1000,2)</f>
        <v>282</v>
      </c>
      <c r="G95" s="13"/>
    </row>
    <row r="96" spans="1:7" ht="26.25" outlineLevel="3">
      <c r="A96" s="21" t="s">
        <v>328</v>
      </c>
      <c r="B96" s="21"/>
      <c r="C96" s="22" t="s">
        <v>327</v>
      </c>
      <c r="D96" s="18">
        <f>TRUNC(Документ!J89/1000,2)</f>
        <v>126</v>
      </c>
      <c r="E96" s="18">
        <f>TRUNC(Документ!K89/1000,2)</f>
        <v>126</v>
      </c>
      <c r="F96" s="18">
        <f>TRUNC(Документ!L89/1000,2)</f>
        <v>126</v>
      </c>
      <c r="G96" s="13"/>
    </row>
    <row r="97" spans="1:7" ht="39" outlineLevel="4">
      <c r="A97" s="23" t="s">
        <v>330</v>
      </c>
      <c r="B97" s="23"/>
      <c r="C97" s="24" t="s">
        <v>329</v>
      </c>
      <c r="D97" s="25">
        <f>TRUNC(Документ!J90/1000,2)</f>
        <v>108</v>
      </c>
      <c r="E97" s="25">
        <f>TRUNC(Документ!K90/1000,2)</f>
        <v>108</v>
      </c>
      <c r="F97" s="25">
        <f>TRUNC(Документ!L90/1000,2)</f>
        <v>108</v>
      </c>
      <c r="G97" s="13"/>
    </row>
    <row r="98" spans="1:7" ht="26.25" outlineLevel="3">
      <c r="A98" s="23" t="s">
        <v>330</v>
      </c>
      <c r="B98" s="23" t="s">
        <v>278</v>
      </c>
      <c r="C98" s="24" t="s">
        <v>277</v>
      </c>
      <c r="D98" s="25">
        <f>TRUNC(Документ!J91/1000,2)</f>
        <v>108</v>
      </c>
      <c r="E98" s="25">
        <f>TRUNC(Документ!K91/1000,2)</f>
        <v>108</v>
      </c>
      <c r="F98" s="25">
        <f>TRUNC(Документ!L91/1000,2)</f>
        <v>108</v>
      </c>
      <c r="G98" s="13"/>
    </row>
    <row r="99" spans="1:7" ht="26.25" outlineLevel="4">
      <c r="A99" s="23" t="s">
        <v>332</v>
      </c>
      <c r="B99" s="23"/>
      <c r="C99" s="24" t="s">
        <v>331</v>
      </c>
      <c r="D99" s="25">
        <f>TRUNC(Документ!J92/1000,2)</f>
        <v>18</v>
      </c>
      <c r="E99" s="25">
        <f>TRUNC(Документ!K92/1000,2)</f>
        <v>18</v>
      </c>
      <c r="F99" s="25">
        <f>TRUNC(Документ!L92/1000,2)</f>
        <v>18</v>
      </c>
      <c r="G99" s="13"/>
    </row>
    <row r="100" spans="1:7" ht="13.5" outlineLevel="2">
      <c r="A100" s="23" t="s">
        <v>332</v>
      </c>
      <c r="B100" s="23" t="s">
        <v>334</v>
      </c>
      <c r="C100" s="24" t="s">
        <v>333</v>
      </c>
      <c r="D100" s="25">
        <f>TRUNC(Документ!J93/1000,2)</f>
        <v>18</v>
      </c>
      <c r="E100" s="25">
        <f>TRUNC(Документ!K93/1000,2)</f>
        <v>18</v>
      </c>
      <c r="F100" s="25">
        <f>TRUNC(Документ!L93/1000,2)</f>
        <v>18</v>
      </c>
      <c r="G100" s="13"/>
    </row>
    <row r="101" spans="1:7" ht="26.25" outlineLevel="3">
      <c r="A101" s="21" t="s">
        <v>336</v>
      </c>
      <c r="B101" s="21"/>
      <c r="C101" s="22" t="s">
        <v>335</v>
      </c>
      <c r="D101" s="18">
        <f>TRUNC(Документ!J94/1000,2)</f>
        <v>156</v>
      </c>
      <c r="E101" s="18">
        <f>TRUNC(Документ!K94/1000,2)</f>
        <v>156</v>
      </c>
      <c r="F101" s="18">
        <f>TRUNC(Документ!L94/1000,2)</f>
        <v>156</v>
      </c>
      <c r="G101" s="13"/>
    </row>
    <row r="102" spans="1:7" ht="39" outlineLevel="4">
      <c r="A102" s="23" t="s">
        <v>338</v>
      </c>
      <c r="B102" s="23"/>
      <c r="C102" s="24" t="s">
        <v>337</v>
      </c>
      <c r="D102" s="25">
        <f>TRUNC(Документ!J95/1000,2)</f>
        <v>30</v>
      </c>
      <c r="E102" s="25">
        <f>TRUNC(Документ!K95/1000,2)</f>
        <v>30</v>
      </c>
      <c r="F102" s="25">
        <f>TRUNC(Документ!L95/1000,2)</f>
        <v>30</v>
      </c>
      <c r="G102" s="13"/>
    </row>
    <row r="103" spans="1:7" ht="26.25" outlineLevel="3">
      <c r="A103" s="23" t="s">
        <v>338</v>
      </c>
      <c r="B103" s="23" t="s">
        <v>278</v>
      </c>
      <c r="C103" s="24" t="s">
        <v>277</v>
      </c>
      <c r="D103" s="25">
        <f>TRUNC(Документ!J96/1000,2)</f>
        <v>30</v>
      </c>
      <c r="E103" s="25">
        <f>TRUNC(Документ!K96/1000,2)</f>
        <v>30</v>
      </c>
      <c r="F103" s="25">
        <f>TRUNC(Документ!L96/1000,2)</f>
        <v>30</v>
      </c>
      <c r="G103" s="13"/>
    </row>
    <row r="104" spans="1:7" ht="26.25" outlineLevel="4">
      <c r="A104" s="23" t="s">
        <v>340</v>
      </c>
      <c r="B104" s="23"/>
      <c r="C104" s="24" t="s">
        <v>339</v>
      </c>
      <c r="D104" s="25">
        <f>TRUNC(Документ!J97/1000,2)</f>
        <v>126</v>
      </c>
      <c r="E104" s="25">
        <f>TRUNC(Документ!K97/1000,2)</f>
        <v>126</v>
      </c>
      <c r="F104" s="25">
        <f>TRUNC(Документ!L97/1000,2)</f>
        <v>126</v>
      </c>
      <c r="G104" s="13"/>
    </row>
    <row r="105" spans="1:7" ht="13.5" outlineLevel="1">
      <c r="A105" s="23" t="s">
        <v>340</v>
      </c>
      <c r="B105" s="23" t="s">
        <v>334</v>
      </c>
      <c r="C105" s="24" t="s">
        <v>333</v>
      </c>
      <c r="D105" s="25">
        <f>TRUNC(Документ!J98/1000,2)</f>
        <v>126</v>
      </c>
      <c r="E105" s="25">
        <f>TRUNC(Документ!K98/1000,2)</f>
        <v>126</v>
      </c>
      <c r="F105" s="25">
        <f>TRUNC(Документ!L98/1000,2)</f>
        <v>126</v>
      </c>
      <c r="G105" s="13"/>
    </row>
    <row r="106" spans="1:7" ht="26.25" outlineLevel="2">
      <c r="A106" s="21" t="s">
        <v>342</v>
      </c>
      <c r="B106" s="21"/>
      <c r="C106" s="22" t="s">
        <v>341</v>
      </c>
      <c r="D106" s="18">
        <f>TRUNC(Документ!J99/1000,2)</f>
        <v>300</v>
      </c>
      <c r="E106" s="18">
        <f>TRUNC(Документ!K99/1000,2)</f>
        <v>300</v>
      </c>
      <c r="F106" s="18">
        <f>TRUNC(Документ!L99/1000,2)</f>
        <v>300</v>
      </c>
      <c r="G106" s="13"/>
    </row>
    <row r="107" spans="1:7" ht="52.5" outlineLevel="3">
      <c r="A107" s="21" t="s">
        <v>344</v>
      </c>
      <c r="B107" s="21"/>
      <c r="C107" s="22" t="s">
        <v>343</v>
      </c>
      <c r="D107" s="18">
        <f>TRUNC(Документ!J100/1000,2)</f>
        <v>300</v>
      </c>
      <c r="E107" s="18">
        <f>TRUNC(Документ!K100/1000,2)</f>
        <v>300</v>
      </c>
      <c r="F107" s="18">
        <f>TRUNC(Документ!L100/1000,2)</f>
        <v>300</v>
      </c>
      <c r="G107" s="13"/>
    </row>
    <row r="108" spans="1:7" ht="26.25" outlineLevel="4">
      <c r="A108" s="23" t="s">
        <v>346</v>
      </c>
      <c r="B108" s="23"/>
      <c r="C108" s="24" t="s">
        <v>345</v>
      </c>
      <c r="D108" s="25">
        <f>TRUNC(Документ!J101/1000,2)</f>
        <v>300</v>
      </c>
      <c r="E108" s="25">
        <f>TRUNC(Документ!K101/1000,2)</f>
        <v>300</v>
      </c>
      <c r="F108" s="25">
        <f>TRUNC(Документ!L101/1000,2)</f>
        <v>300</v>
      </c>
      <c r="G108" s="13"/>
    </row>
    <row r="109" spans="1:7" ht="39">
      <c r="A109" s="23" t="s">
        <v>346</v>
      </c>
      <c r="B109" s="23" t="s">
        <v>348</v>
      </c>
      <c r="C109" s="24" t="s">
        <v>347</v>
      </c>
      <c r="D109" s="25">
        <f>TRUNC(Документ!J102/1000,2)</f>
        <v>300</v>
      </c>
      <c r="E109" s="25">
        <f>TRUNC(Документ!K102/1000,2)</f>
        <v>300</v>
      </c>
      <c r="F109" s="25">
        <f>TRUNC(Документ!L102/1000,2)</f>
        <v>300</v>
      </c>
      <c r="G109" s="13"/>
    </row>
    <row r="110" spans="1:7" ht="26.25" outlineLevel="1">
      <c r="A110" s="21" t="s">
        <v>350</v>
      </c>
      <c r="B110" s="21"/>
      <c r="C110" s="22" t="s">
        <v>349</v>
      </c>
      <c r="D110" s="18">
        <f>TRUNC(Документ!J103/1000,2)</f>
        <v>1917.95</v>
      </c>
      <c r="E110" s="18">
        <f>TRUNC(Документ!K103/1000,2)</f>
        <v>1853.15</v>
      </c>
      <c r="F110" s="18">
        <f>TRUNC(Документ!L103/1000,2)</f>
        <v>1853.15</v>
      </c>
      <c r="G110" s="13"/>
    </row>
    <row r="111" spans="1:7" ht="39" outlineLevel="2">
      <c r="A111" s="21" t="s">
        <v>352</v>
      </c>
      <c r="B111" s="21"/>
      <c r="C111" s="22" t="s">
        <v>351</v>
      </c>
      <c r="D111" s="18">
        <f>TRUNC(Документ!J104/1000,1)</f>
        <v>1826.1</v>
      </c>
      <c r="E111" s="18">
        <f>TRUNC(Документ!K104/1000,2)</f>
        <v>1761.35</v>
      </c>
      <c r="F111" s="18">
        <f>TRUNC(Документ!L104/1000,2)</f>
        <v>1761.35</v>
      </c>
      <c r="G111" s="13"/>
    </row>
    <row r="112" spans="1:7" ht="26.25" outlineLevel="3">
      <c r="A112" s="21" t="s">
        <v>354</v>
      </c>
      <c r="B112" s="21"/>
      <c r="C112" s="22" t="s">
        <v>353</v>
      </c>
      <c r="D112" s="18">
        <f>TRUNC(Документ!J105/1000,1)</f>
        <v>1826.1</v>
      </c>
      <c r="E112" s="18">
        <f>TRUNC(Документ!K105/1000,2)</f>
        <v>1761.35</v>
      </c>
      <c r="F112" s="18">
        <f>TRUNC(Документ!L105/1000,2)</f>
        <v>1761.35</v>
      </c>
      <c r="G112" s="13"/>
    </row>
    <row r="113" spans="1:7" ht="13.5" outlineLevel="4">
      <c r="A113" s="23" t="s">
        <v>356</v>
      </c>
      <c r="B113" s="23"/>
      <c r="C113" s="24" t="s">
        <v>355</v>
      </c>
      <c r="D113" s="25">
        <f>TRUNC(Документ!J106/1000,1)</f>
        <v>1826.1</v>
      </c>
      <c r="E113" s="25">
        <f>TRUNC(Документ!K106/1000,2)</f>
        <v>1761.35</v>
      </c>
      <c r="F113" s="25">
        <f>TRUNC(Документ!L106/1000,2)</f>
        <v>1761.35</v>
      </c>
      <c r="G113" s="13"/>
    </row>
    <row r="114" spans="1:7" ht="13.5" outlineLevel="4">
      <c r="A114" s="23" t="s">
        <v>356</v>
      </c>
      <c r="B114" s="23" t="s">
        <v>358</v>
      </c>
      <c r="C114" s="24" t="s">
        <v>357</v>
      </c>
      <c r="D114" s="25">
        <f>TRUNC(Документ!J107/1000,2)</f>
        <v>1615.81</v>
      </c>
      <c r="E114" s="25">
        <f>TRUNC(Документ!K107/1000,2)</f>
        <v>1615.81</v>
      </c>
      <c r="F114" s="25">
        <f>TRUNC(Документ!L107/1000,2)</f>
        <v>1615.81</v>
      </c>
      <c r="G114" s="13"/>
    </row>
    <row r="115" spans="1:7" ht="26.25" outlineLevel="1">
      <c r="A115" s="23" t="s">
        <v>356</v>
      </c>
      <c r="B115" s="23" t="s">
        <v>222</v>
      </c>
      <c r="C115" s="24" t="s">
        <v>221</v>
      </c>
      <c r="D115" s="25">
        <f>TRUNC(Документ!J108/1000,2)</f>
        <v>210.34</v>
      </c>
      <c r="E115" s="25">
        <f>TRUNC(Документ!K108/1000,2)</f>
        <v>145.54</v>
      </c>
      <c r="F115" s="25">
        <f>TRUNC(Документ!L108/1000,2)</f>
        <v>145.54</v>
      </c>
      <c r="G115" s="13"/>
    </row>
    <row r="116" spans="1:7" ht="26.25" outlineLevel="2">
      <c r="A116" s="21" t="s">
        <v>360</v>
      </c>
      <c r="B116" s="21"/>
      <c r="C116" s="22" t="s">
        <v>359</v>
      </c>
      <c r="D116" s="18">
        <f>TRUNC(Документ!J109/1000,2)</f>
        <v>91.8</v>
      </c>
      <c r="E116" s="18">
        <f>TRUNC(Документ!K109/1000,2)</f>
        <v>91.8</v>
      </c>
      <c r="F116" s="18">
        <f>TRUNC(Документ!L109/1000,2)</f>
        <v>91.8</v>
      </c>
      <c r="G116" s="13"/>
    </row>
    <row r="117" spans="1:7" ht="26.25" outlineLevel="3">
      <c r="A117" s="21" t="s">
        <v>362</v>
      </c>
      <c r="B117" s="21"/>
      <c r="C117" s="22" t="s">
        <v>361</v>
      </c>
      <c r="D117" s="18">
        <f>TRUNC(Документ!J110/1000,2)</f>
        <v>91.8</v>
      </c>
      <c r="E117" s="18">
        <f>TRUNC(Документ!K110/1000,2)</f>
        <v>91.8</v>
      </c>
      <c r="F117" s="18">
        <f>TRUNC(Документ!L110/1000,2)</f>
        <v>91.8</v>
      </c>
      <c r="G117" s="13"/>
    </row>
    <row r="118" spans="1:7" ht="39" outlineLevel="4">
      <c r="A118" s="23" t="s">
        <v>364</v>
      </c>
      <c r="B118" s="23"/>
      <c r="C118" s="24" t="s">
        <v>363</v>
      </c>
      <c r="D118" s="25">
        <f>TRUNC(Документ!J111/1000,2)</f>
        <v>91.8</v>
      </c>
      <c r="E118" s="25">
        <f>TRUNC(Документ!K111/1000,2)</f>
        <v>91.8</v>
      </c>
      <c r="F118" s="25">
        <f>TRUNC(Документ!L111/1000,2)</f>
        <v>91.8</v>
      </c>
      <c r="G118" s="13"/>
    </row>
    <row r="119" spans="1:7" ht="26.25">
      <c r="A119" s="23" t="s">
        <v>364</v>
      </c>
      <c r="B119" s="23" t="s">
        <v>222</v>
      </c>
      <c r="C119" s="24" t="s">
        <v>221</v>
      </c>
      <c r="D119" s="25">
        <f>TRUNC(Документ!J112/1000,2)</f>
        <v>91.8</v>
      </c>
      <c r="E119" s="25">
        <f>TRUNC(Документ!K112/1000,2)</f>
        <v>91.8</v>
      </c>
      <c r="F119" s="25">
        <f>TRUNC(Документ!L112/1000,2)</f>
        <v>91.8</v>
      </c>
      <c r="G119" s="13"/>
    </row>
    <row r="120" spans="1:7" ht="39" outlineLevel="1">
      <c r="A120" s="21" t="s">
        <v>366</v>
      </c>
      <c r="B120" s="21"/>
      <c r="C120" s="22" t="s">
        <v>365</v>
      </c>
      <c r="D120" s="18">
        <f>TRUNC(Документ!J113/1000,2)</f>
        <v>150</v>
      </c>
      <c r="E120" s="18">
        <f>TRUNC(Документ!K113/1000,2)</f>
        <v>150</v>
      </c>
      <c r="F120" s="18">
        <f>TRUNC(Документ!L113/1000,2)</f>
        <v>150</v>
      </c>
      <c r="G120" s="13"/>
    </row>
    <row r="121" spans="1:7" ht="13.5" outlineLevel="2">
      <c r="A121" s="21" t="s">
        <v>368</v>
      </c>
      <c r="B121" s="21"/>
      <c r="C121" s="22" t="s">
        <v>367</v>
      </c>
      <c r="D121" s="18">
        <f>TRUNC(Документ!J114/1000,2)</f>
        <v>150</v>
      </c>
      <c r="E121" s="18">
        <f>TRUNC(Документ!K114/1000,2)</f>
        <v>150</v>
      </c>
      <c r="F121" s="18">
        <f>TRUNC(Документ!L114/1000,2)</f>
        <v>150</v>
      </c>
      <c r="G121" s="13"/>
    </row>
    <row r="122" spans="1:7" ht="39" outlineLevel="3">
      <c r="A122" s="21" t="s">
        <v>370</v>
      </c>
      <c r="B122" s="21"/>
      <c r="C122" s="22" t="s">
        <v>369</v>
      </c>
      <c r="D122" s="18">
        <f>TRUNC(Документ!J115/1000,2)</f>
        <v>150</v>
      </c>
      <c r="E122" s="18">
        <f>TRUNC(Документ!K115/1000,2)</f>
        <v>150</v>
      </c>
      <c r="F122" s="18">
        <f>TRUNC(Документ!L115/1000,2)</f>
        <v>150</v>
      </c>
      <c r="G122" s="13"/>
    </row>
    <row r="123" spans="1:7" ht="13.5" outlineLevel="4">
      <c r="A123" s="23" t="s">
        <v>372</v>
      </c>
      <c r="B123" s="23"/>
      <c r="C123" s="24" t="s">
        <v>371</v>
      </c>
      <c r="D123" s="25">
        <f>TRUNC(Документ!J116/1000,2)</f>
        <v>52</v>
      </c>
      <c r="E123" s="25">
        <f>TRUNC(Документ!K116/1000,2)</f>
        <v>52</v>
      </c>
      <c r="F123" s="25">
        <f>TRUNC(Документ!L116/1000,2)</f>
        <v>52</v>
      </c>
      <c r="G123" s="13"/>
    </row>
    <row r="124" spans="1:7" ht="13.5" outlineLevel="3">
      <c r="A124" s="23" t="s">
        <v>372</v>
      </c>
      <c r="B124" s="23" t="s">
        <v>358</v>
      </c>
      <c r="C124" s="24" t="s">
        <v>357</v>
      </c>
      <c r="D124" s="25">
        <f>TRUNC(Документ!J117/1000,2)</f>
        <v>52</v>
      </c>
      <c r="E124" s="25">
        <f>TRUNC(Документ!K117/1000,2)</f>
        <v>52</v>
      </c>
      <c r="F124" s="25">
        <f>TRUNC(Документ!L117/1000,2)</f>
        <v>52</v>
      </c>
      <c r="G124" s="13"/>
    </row>
    <row r="125" spans="1:7" ht="26.25" outlineLevel="4">
      <c r="A125" s="23" t="s">
        <v>374</v>
      </c>
      <c r="B125" s="23"/>
      <c r="C125" s="24" t="s">
        <v>373</v>
      </c>
      <c r="D125" s="25">
        <f>TRUNC(Документ!J118/1000,2)</f>
        <v>98</v>
      </c>
      <c r="E125" s="25">
        <f>TRUNC(Документ!K118/1000,2)</f>
        <v>98</v>
      </c>
      <c r="F125" s="25">
        <f>TRUNC(Документ!L118/1000,2)</f>
        <v>98</v>
      </c>
      <c r="G125" s="13"/>
    </row>
    <row r="126" spans="1:7" ht="13.5" outlineLevel="4">
      <c r="A126" s="23" t="s">
        <v>374</v>
      </c>
      <c r="B126" s="23" t="s">
        <v>358</v>
      </c>
      <c r="C126" s="24" t="s">
        <v>357</v>
      </c>
      <c r="D126" s="25">
        <f>TRUNC(Документ!J119/1000,2)</f>
        <v>45.5</v>
      </c>
      <c r="E126" s="25">
        <f>TRUNC(Документ!K119/1000,2)</f>
        <v>44</v>
      </c>
      <c r="F126" s="25">
        <f>TRUNC(Документ!L119/1000,2)</f>
        <v>44</v>
      </c>
      <c r="G126" s="13"/>
    </row>
    <row r="127" spans="1:7" ht="13.5">
      <c r="A127" s="23" t="s">
        <v>374</v>
      </c>
      <c r="B127" s="23" t="s">
        <v>376</v>
      </c>
      <c r="C127" s="24" t="s">
        <v>375</v>
      </c>
      <c r="D127" s="25">
        <f>TRUNC(Документ!J120/1000,2)</f>
        <v>52.5</v>
      </c>
      <c r="E127" s="25">
        <f>TRUNC(Документ!K120/1000,2)</f>
        <v>54</v>
      </c>
      <c r="F127" s="25">
        <f>TRUNC(Документ!L120/1000,2)</f>
        <v>54</v>
      </c>
      <c r="G127" s="13"/>
    </row>
    <row r="128" spans="1:7" ht="26.25" outlineLevel="1">
      <c r="A128" s="21" t="s">
        <v>378</v>
      </c>
      <c r="B128" s="21"/>
      <c r="C128" s="22" t="s">
        <v>377</v>
      </c>
      <c r="D128" s="18">
        <f>TRUNC(Документ!J121/1000,2)</f>
        <v>5388</v>
      </c>
      <c r="E128" s="18">
        <f>TRUNC(Документ!K121/1000,2)</f>
        <v>938</v>
      </c>
      <c r="F128" s="18">
        <f>TRUNC(Документ!L121/1000,2)</f>
        <v>938</v>
      </c>
      <c r="G128" s="13"/>
    </row>
    <row r="129" spans="1:7" ht="26.25" outlineLevel="2">
      <c r="A129" s="21" t="s">
        <v>380</v>
      </c>
      <c r="B129" s="21"/>
      <c r="C129" s="22" t="s">
        <v>379</v>
      </c>
      <c r="D129" s="18">
        <f>TRUNC(Документ!J122/1000,2)</f>
        <v>727.6</v>
      </c>
      <c r="E129" s="18">
        <f>TRUNC(Документ!K122/1000,2)</f>
        <v>615</v>
      </c>
      <c r="F129" s="18">
        <f>TRUNC(Документ!L122/1000,2)</f>
        <v>615</v>
      </c>
      <c r="G129" s="13"/>
    </row>
    <row r="130" spans="1:7" ht="39" outlineLevel="3">
      <c r="A130" s="21" t="s">
        <v>382</v>
      </c>
      <c r="B130" s="21"/>
      <c r="C130" s="22" t="s">
        <v>381</v>
      </c>
      <c r="D130" s="18">
        <f>TRUNC(Документ!J123/1000,2)</f>
        <v>163</v>
      </c>
      <c r="E130" s="18">
        <f>TRUNC(Документ!K123/1000,2)</f>
        <v>163</v>
      </c>
      <c r="F130" s="18">
        <f>TRUNC(Документ!L123/1000,2)</f>
        <v>163</v>
      </c>
      <c r="G130" s="13"/>
    </row>
    <row r="131" spans="1:7" ht="39" outlineLevel="4">
      <c r="A131" s="23" t="s">
        <v>384</v>
      </c>
      <c r="B131" s="23"/>
      <c r="C131" s="24" t="s">
        <v>383</v>
      </c>
      <c r="D131" s="25">
        <f>TRUNC(Документ!J124/1000,2)</f>
        <v>133</v>
      </c>
      <c r="E131" s="25">
        <f>TRUNC(Документ!K124/1000,2)</f>
        <v>133</v>
      </c>
      <c r="F131" s="25">
        <f>TRUNC(Документ!L124/1000,2)</f>
        <v>133</v>
      </c>
      <c r="G131" s="13"/>
    </row>
    <row r="132" spans="1:7" ht="26.25" outlineLevel="3">
      <c r="A132" s="23" t="s">
        <v>384</v>
      </c>
      <c r="B132" s="23" t="s">
        <v>222</v>
      </c>
      <c r="C132" s="24" t="s">
        <v>221</v>
      </c>
      <c r="D132" s="25">
        <f>TRUNC(Документ!J125/1000,2)</f>
        <v>133</v>
      </c>
      <c r="E132" s="25">
        <f>TRUNC(Документ!K125/1000,2)</f>
        <v>133</v>
      </c>
      <c r="F132" s="25">
        <f>TRUNC(Документ!L125/1000,2)</f>
        <v>133</v>
      </c>
      <c r="G132" s="13"/>
    </row>
    <row r="133" spans="1:7" ht="39" outlineLevel="4">
      <c r="A133" s="23" t="s">
        <v>386</v>
      </c>
      <c r="B133" s="23"/>
      <c r="C133" s="24" t="s">
        <v>385</v>
      </c>
      <c r="D133" s="25">
        <f>TRUNC(Документ!J126/1000,2)</f>
        <v>30</v>
      </c>
      <c r="E133" s="25">
        <f>TRUNC(Документ!K126/1000,2)</f>
        <v>30</v>
      </c>
      <c r="F133" s="25">
        <f>TRUNC(Документ!L126/1000,2)</f>
        <v>30</v>
      </c>
      <c r="G133" s="13"/>
    </row>
    <row r="134" spans="1:7" ht="13.5" outlineLevel="4">
      <c r="A134" s="23" t="s">
        <v>386</v>
      </c>
      <c r="B134" s="23" t="s">
        <v>358</v>
      </c>
      <c r="C134" s="24" t="s">
        <v>357</v>
      </c>
      <c r="D134" s="25">
        <f>TRUNC(Документ!J127/1000,2)</f>
        <v>20</v>
      </c>
      <c r="E134" s="25">
        <f>TRUNC(Документ!K127/1000,2)</f>
        <v>20</v>
      </c>
      <c r="F134" s="25">
        <f>TRUNC(Документ!L127/1000,2)</f>
        <v>20</v>
      </c>
      <c r="G134" s="13"/>
    </row>
    <row r="135" spans="1:7" ht="26.25" outlineLevel="2">
      <c r="A135" s="23" t="s">
        <v>386</v>
      </c>
      <c r="B135" s="23" t="s">
        <v>222</v>
      </c>
      <c r="C135" s="24" t="s">
        <v>221</v>
      </c>
      <c r="D135" s="25">
        <f>TRUNC(Документ!J128/1000,2)</f>
        <v>10</v>
      </c>
      <c r="E135" s="25">
        <f>TRUNC(Документ!K128/1000,2)</f>
        <v>10</v>
      </c>
      <c r="F135" s="25">
        <f>TRUNC(Документ!L128/1000,2)</f>
        <v>10</v>
      </c>
      <c r="G135" s="13"/>
    </row>
    <row r="136" spans="1:7" ht="26.25" outlineLevel="3">
      <c r="A136" s="21" t="s">
        <v>388</v>
      </c>
      <c r="B136" s="21"/>
      <c r="C136" s="22" t="s">
        <v>387</v>
      </c>
      <c r="D136" s="18">
        <f>TRUNC(Документ!J129/1000,2)</f>
        <v>564.6</v>
      </c>
      <c r="E136" s="18">
        <f>TRUNC(Документ!K129/1000,2)</f>
        <v>452</v>
      </c>
      <c r="F136" s="18">
        <f>TRUNC(Документ!L129/1000,2)</f>
        <v>452</v>
      </c>
      <c r="G136" s="13"/>
    </row>
    <row r="137" spans="1:7" ht="26.25" outlineLevel="4">
      <c r="A137" s="23" t="s">
        <v>390</v>
      </c>
      <c r="B137" s="23"/>
      <c r="C137" s="24" t="s">
        <v>389</v>
      </c>
      <c r="D137" s="25">
        <f>TRUNC(Документ!J130/1000,2)</f>
        <v>170</v>
      </c>
      <c r="E137" s="25">
        <f>TRUNC(Документ!K130/1000,2)</f>
        <v>170</v>
      </c>
      <c r="F137" s="25">
        <f>TRUNC(Документ!L130/1000,2)</f>
        <v>170</v>
      </c>
      <c r="G137" s="13"/>
    </row>
    <row r="138" spans="1:7" ht="26.25" outlineLevel="3">
      <c r="A138" s="23" t="s">
        <v>390</v>
      </c>
      <c r="B138" s="23" t="s">
        <v>222</v>
      </c>
      <c r="C138" s="24" t="s">
        <v>221</v>
      </c>
      <c r="D138" s="25">
        <f>TRUNC(Документ!J131/1000,2)</f>
        <v>150</v>
      </c>
      <c r="E138" s="25">
        <f>TRUNC(Документ!K131/1000,2)</f>
        <v>170</v>
      </c>
      <c r="F138" s="25">
        <f>TRUNC(Документ!L131/1000,2)</f>
        <v>170</v>
      </c>
      <c r="G138" s="13"/>
    </row>
    <row r="139" spans="1:7" ht="13.5" outlineLevel="4">
      <c r="A139" s="23" t="s">
        <v>390</v>
      </c>
      <c r="B139" s="23" t="s">
        <v>312</v>
      </c>
      <c r="C139" s="24" t="s">
        <v>311</v>
      </c>
      <c r="D139" s="25">
        <f>TRUNC(Документ!J132/1000,2)</f>
        <v>20</v>
      </c>
      <c r="E139" s="25">
        <f>TRUNC(Документ!K132/1000,2)</f>
        <v>0</v>
      </c>
      <c r="F139" s="25">
        <f>TRUNC(Документ!L132/1000,2)</f>
        <v>0</v>
      </c>
      <c r="G139" s="13"/>
    </row>
    <row r="140" spans="1:7" ht="26.25" outlineLevel="4">
      <c r="A140" s="23" t="s">
        <v>392</v>
      </c>
      <c r="B140" s="23"/>
      <c r="C140" s="24" t="s">
        <v>391</v>
      </c>
      <c r="D140" s="25">
        <f>TRUNC(Документ!J133/1000,2)</f>
        <v>304.6</v>
      </c>
      <c r="E140" s="25">
        <f>TRUNC(Документ!K133/1000,2)</f>
        <v>192</v>
      </c>
      <c r="F140" s="25">
        <f>TRUNC(Документ!L133/1000,2)</f>
        <v>192</v>
      </c>
      <c r="G140" s="13"/>
    </row>
    <row r="141" spans="1:7" ht="13.5" outlineLevel="3">
      <c r="A141" s="23" t="s">
        <v>392</v>
      </c>
      <c r="B141" s="23" t="s">
        <v>358</v>
      </c>
      <c r="C141" s="24" t="s">
        <v>357</v>
      </c>
      <c r="D141" s="25">
        <f>TRUNC(Документ!J134/1000,2)</f>
        <v>215.05</v>
      </c>
      <c r="E141" s="25">
        <f>TRUNC(Документ!K134/1000,2)</f>
        <v>108.85</v>
      </c>
      <c r="F141" s="25">
        <f>TRUNC(Документ!L134/1000,2)</f>
        <v>108.85</v>
      </c>
      <c r="G141" s="13"/>
    </row>
    <row r="142" spans="1:7" ht="26.25" outlineLevel="4">
      <c r="A142" s="23" t="s">
        <v>392</v>
      </c>
      <c r="B142" s="23" t="s">
        <v>222</v>
      </c>
      <c r="C142" s="24" t="s">
        <v>221</v>
      </c>
      <c r="D142" s="25">
        <f>TRUNC(Документ!J135/1000,2)</f>
        <v>89.55</v>
      </c>
      <c r="E142" s="25">
        <f>TRUNC(Документ!K135/1000,2)</f>
        <v>83.15</v>
      </c>
      <c r="F142" s="25">
        <f>TRUNC(Документ!L135/1000,2)</f>
        <v>83.15</v>
      </c>
      <c r="G142" s="13"/>
    </row>
    <row r="143" spans="1:7" ht="92.25" outlineLevel="3">
      <c r="A143" s="23" t="s">
        <v>394</v>
      </c>
      <c r="B143" s="23"/>
      <c r="C143" s="24" t="s">
        <v>393</v>
      </c>
      <c r="D143" s="25">
        <f>TRUNC(Документ!J136/1000,2)</f>
        <v>50</v>
      </c>
      <c r="E143" s="25">
        <f>TRUNC(Документ!K136/1000,2)</f>
        <v>50</v>
      </c>
      <c r="F143" s="25">
        <f>TRUNC(Документ!L136/1000,2)</f>
        <v>50</v>
      </c>
      <c r="G143" s="13"/>
    </row>
    <row r="144" spans="1:7" ht="13.5" outlineLevel="4">
      <c r="A144" s="23" t="s">
        <v>394</v>
      </c>
      <c r="B144" s="23" t="s">
        <v>396</v>
      </c>
      <c r="C144" s="24" t="s">
        <v>395</v>
      </c>
      <c r="D144" s="25">
        <f>TRUNC(Документ!J137/1000,2)</f>
        <v>50</v>
      </c>
      <c r="E144" s="25">
        <f>TRUNC(Документ!K137/1000,2)</f>
        <v>50</v>
      </c>
      <c r="F144" s="25">
        <f>TRUNC(Документ!L137/1000,2)</f>
        <v>50</v>
      </c>
      <c r="G144" s="13"/>
    </row>
    <row r="145" spans="1:7" ht="13.5" outlineLevel="3">
      <c r="A145" s="23" t="s">
        <v>398</v>
      </c>
      <c r="B145" s="23"/>
      <c r="C145" s="24" t="s">
        <v>397</v>
      </c>
      <c r="D145" s="25">
        <f>TRUNC(Документ!J138/1000,2)</f>
        <v>10</v>
      </c>
      <c r="E145" s="25">
        <f>TRUNC(Документ!K138/1000,2)</f>
        <v>10</v>
      </c>
      <c r="F145" s="25">
        <f>TRUNC(Документ!L138/1000,2)</f>
        <v>10</v>
      </c>
      <c r="G145" s="13"/>
    </row>
    <row r="146" spans="1:7" ht="26.25" outlineLevel="4">
      <c r="A146" s="23" t="s">
        <v>398</v>
      </c>
      <c r="B146" s="23" t="s">
        <v>222</v>
      </c>
      <c r="C146" s="24" t="s">
        <v>221</v>
      </c>
      <c r="D146" s="25">
        <f>TRUNC(Документ!J139/1000,2)</f>
        <v>10</v>
      </c>
      <c r="E146" s="25">
        <f>TRUNC(Документ!K139/1000,2)</f>
        <v>10</v>
      </c>
      <c r="F146" s="25">
        <f>TRUNC(Документ!L139/1000,2)</f>
        <v>10</v>
      </c>
      <c r="G146" s="13"/>
    </row>
    <row r="147" spans="1:7" ht="26.25" outlineLevel="1">
      <c r="A147" s="23" t="s">
        <v>400</v>
      </c>
      <c r="B147" s="23"/>
      <c r="C147" s="24" t="s">
        <v>399</v>
      </c>
      <c r="D147" s="25">
        <f>TRUNC(Документ!J140/1000,2)</f>
        <v>30</v>
      </c>
      <c r="E147" s="25">
        <f>TRUNC(Документ!K140/1000,2)</f>
        <v>30</v>
      </c>
      <c r="F147" s="25">
        <f>TRUNC(Документ!L140/1000,2)</f>
        <v>30</v>
      </c>
      <c r="G147" s="13"/>
    </row>
    <row r="148" spans="1:7" ht="26.25" outlineLevel="2">
      <c r="A148" s="23" t="s">
        <v>400</v>
      </c>
      <c r="B148" s="23" t="s">
        <v>222</v>
      </c>
      <c r="C148" s="24" t="s">
        <v>221</v>
      </c>
      <c r="D148" s="25">
        <f>TRUNC(Документ!J141/1000,2)</f>
        <v>30</v>
      </c>
      <c r="E148" s="25">
        <f>TRUNC(Документ!K141/1000,2)</f>
        <v>30</v>
      </c>
      <c r="F148" s="25">
        <f>TRUNC(Документ!L141/1000,2)</f>
        <v>30</v>
      </c>
      <c r="G148" s="13"/>
    </row>
    <row r="149" spans="1:7" ht="26.25" outlineLevel="3">
      <c r="A149" s="21" t="s">
        <v>402</v>
      </c>
      <c r="B149" s="21"/>
      <c r="C149" s="22" t="s">
        <v>401</v>
      </c>
      <c r="D149" s="18">
        <f>TRUNC(Документ!J142/1000,2)</f>
        <v>4660.4</v>
      </c>
      <c r="E149" s="18">
        <f>TRUNC(Документ!K142/1000,2)</f>
        <v>323</v>
      </c>
      <c r="F149" s="18">
        <f>TRUNC(Документ!L142/1000,2)</f>
        <v>323</v>
      </c>
      <c r="G149" s="13"/>
    </row>
    <row r="150" spans="1:7" ht="26.25" outlineLevel="4">
      <c r="A150" s="21" t="s">
        <v>404</v>
      </c>
      <c r="B150" s="21"/>
      <c r="C150" s="22" t="s">
        <v>403</v>
      </c>
      <c r="D150" s="18">
        <f>TRUNC(Документ!J143/1000,2)</f>
        <v>210.4</v>
      </c>
      <c r="E150" s="18">
        <f>TRUNC(Документ!K143/1000,2)</f>
        <v>323</v>
      </c>
      <c r="F150" s="18">
        <f>TRUNC(Документ!L143/1000,2)</f>
        <v>323</v>
      </c>
      <c r="G150" s="13"/>
    </row>
    <row r="151" spans="1:7" ht="26.25" outlineLevel="2">
      <c r="A151" s="23" t="s">
        <v>406</v>
      </c>
      <c r="B151" s="23"/>
      <c r="C151" s="24" t="s">
        <v>405</v>
      </c>
      <c r="D151" s="25">
        <f>TRUNC(Документ!J144/1000,2)</f>
        <v>210.4</v>
      </c>
      <c r="E151" s="25">
        <f>TRUNC(Документ!K144/1000,2)</f>
        <v>323</v>
      </c>
      <c r="F151" s="25">
        <f>TRUNC(Документ!L144/1000,2)</f>
        <v>323</v>
      </c>
      <c r="G151" s="13"/>
    </row>
    <row r="152" spans="1:7" ht="26.25" outlineLevel="3">
      <c r="A152" s="23" t="s">
        <v>406</v>
      </c>
      <c r="B152" s="23" t="s">
        <v>222</v>
      </c>
      <c r="C152" s="24" t="s">
        <v>221</v>
      </c>
      <c r="D152" s="25">
        <f>TRUNC(Документ!J145/1000,2)</f>
        <v>210.4</v>
      </c>
      <c r="E152" s="25">
        <f>TRUNC(Документ!K145/1000,2)</f>
        <v>323</v>
      </c>
      <c r="F152" s="25">
        <f>TRUNC(Документ!L145/1000,2)</f>
        <v>323</v>
      </c>
      <c r="G152" s="13"/>
    </row>
    <row r="153" spans="1:7" ht="26.25" outlineLevel="4">
      <c r="A153" s="21" t="s">
        <v>408</v>
      </c>
      <c r="B153" s="21"/>
      <c r="C153" s="22" t="s">
        <v>407</v>
      </c>
      <c r="D153" s="18">
        <f>TRUNC(Документ!J146/1000,2)</f>
        <v>1500</v>
      </c>
      <c r="E153" s="18">
        <f>TRUNC(Документ!K146/1000,2)</f>
        <v>0</v>
      </c>
      <c r="F153" s="18">
        <f>TRUNC(Документ!L146/1000,2)</f>
        <v>0</v>
      </c>
      <c r="G153" s="13"/>
    </row>
    <row r="154" spans="1:7" ht="26.25" outlineLevel="4">
      <c r="A154" s="23" t="s">
        <v>410</v>
      </c>
      <c r="B154" s="23"/>
      <c r="C154" s="24" t="s">
        <v>409</v>
      </c>
      <c r="D154" s="25">
        <f>TRUNC(Документ!J147/1000,2)</f>
        <v>1500</v>
      </c>
      <c r="E154" s="25">
        <f>TRUNC(Документ!K147/1000,2)</f>
        <v>0</v>
      </c>
      <c r="F154" s="25">
        <f>TRUNC(Документ!L147/1000,2)</f>
        <v>0</v>
      </c>
      <c r="G154" s="13"/>
    </row>
    <row r="155" spans="1:7" ht="13.5">
      <c r="A155" s="23" t="s">
        <v>410</v>
      </c>
      <c r="B155" s="23" t="s">
        <v>322</v>
      </c>
      <c r="C155" s="24" t="s">
        <v>321</v>
      </c>
      <c r="D155" s="25">
        <f>TRUNC(Документ!J148/1000,2)</f>
        <v>1500</v>
      </c>
      <c r="E155" s="25">
        <f>TRUNC(Документ!K148/1000,2)</f>
        <v>0</v>
      </c>
      <c r="F155" s="25">
        <f>TRUNC(Документ!L148/1000,2)</f>
        <v>0</v>
      </c>
      <c r="G155" s="13"/>
    </row>
    <row r="156" spans="1:7" ht="26.25" outlineLevel="1">
      <c r="A156" s="21" t="s">
        <v>412</v>
      </c>
      <c r="B156" s="21"/>
      <c r="C156" s="22" t="s">
        <v>411</v>
      </c>
      <c r="D156" s="18">
        <f>TRUNC(Документ!J149/1000,2)</f>
        <v>2950</v>
      </c>
      <c r="E156" s="18">
        <f>TRUNC(Документ!K149/1000,2)</f>
        <v>0</v>
      </c>
      <c r="F156" s="18">
        <f>TRUNC(Документ!L149/1000,2)</f>
        <v>0</v>
      </c>
      <c r="G156" s="13"/>
    </row>
    <row r="157" spans="1:7" ht="39" outlineLevel="2">
      <c r="A157" s="23" t="s">
        <v>414</v>
      </c>
      <c r="B157" s="23"/>
      <c r="C157" s="24" t="s">
        <v>413</v>
      </c>
      <c r="D157" s="25">
        <f>TRUNC(Документ!J150/1000,2)</f>
        <v>2360</v>
      </c>
      <c r="E157" s="25">
        <f>TRUNC(Документ!K150/1000,2)</f>
        <v>0</v>
      </c>
      <c r="F157" s="25">
        <f>TRUNC(Документ!L150/1000,2)</f>
        <v>0</v>
      </c>
      <c r="G157" s="13"/>
    </row>
    <row r="158" spans="1:7" ht="26.25" outlineLevel="3">
      <c r="A158" s="23" t="s">
        <v>414</v>
      </c>
      <c r="B158" s="23" t="s">
        <v>222</v>
      </c>
      <c r="C158" s="24" t="s">
        <v>221</v>
      </c>
      <c r="D158" s="25">
        <f>TRUNC(Документ!J151/1000,2)</f>
        <v>2360</v>
      </c>
      <c r="E158" s="25">
        <f>TRUNC(Документ!K151/1000,2)</f>
        <v>0</v>
      </c>
      <c r="F158" s="25">
        <f>TRUNC(Документ!L151/1000,2)</f>
        <v>0</v>
      </c>
      <c r="G158" s="13"/>
    </row>
    <row r="159" spans="1:7" ht="26.25" outlineLevel="4">
      <c r="A159" s="23" t="s">
        <v>416</v>
      </c>
      <c r="B159" s="23"/>
      <c r="C159" s="24" t="s">
        <v>415</v>
      </c>
      <c r="D159" s="25">
        <f>TRUNC(Документ!J152/1000,2)</f>
        <v>590</v>
      </c>
      <c r="E159" s="25">
        <f>TRUNC(Документ!K152/1000,2)</f>
        <v>0</v>
      </c>
      <c r="F159" s="25">
        <f>TRUNC(Документ!L152/1000,2)</f>
        <v>0</v>
      </c>
      <c r="G159" s="13"/>
    </row>
    <row r="160" spans="1:7" ht="26.25" outlineLevel="4">
      <c r="A160" s="23" t="s">
        <v>416</v>
      </c>
      <c r="B160" s="23" t="s">
        <v>222</v>
      </c>
      <c r="C160" s="24" t="s">
        <v>221</v>
      </c>
      <c r="D160" s="25">
        <f>TRUNC(Документ!J153/1000,2)</f>
        <v>590</v>
      </c>
      <c r="E160" s="25">
        <f>TRUNC(Документ!K153/1000,2)</f>
        <v>0</v>
      </c>
      <c r="F160" s="25">
        <f>TRUNC(Документ!L153/1000,2)</f>
        <v>0</v>
      </c>
      <c r="G160" s="13"/>
    </row>
    <row r="161" spans="1:7" ht="26.25" outlineLevel="4">
      <c r="A161" s="21" t="s">
        <v>418</v>
      </c>
      <c r="B161" s="21"/>
      <c r="C161" s="22" t="s">
        <v>417</v>
      </c>
      <c r="D161" s="18">
        <f>TRUNC(Документ!J154/1000,2)</f>
        <v>46731.62</v>
      </c>
      <c r="E161" s="18">
        <f>TRUNC(Документ!K154/1000,2)</f>
        <v>44118.96</v>
      </c>
      <c r="F161" s="18">
        <f>TRUNC(Документ!L154/1000,2)</f>
        <v>42888.16</v>
      </c>
      <c r="G161" s="13"/>
    </row>
    <row r="162" spans="1:7" ht="26.25" outlineLevel="2">
      <c r="A162" s="21" t="s">
        <v>420</v>
      </c>
      <c r="B162" s="21"/>
      <c r="C162" s="22" t="s">
        <v>419</v>
      </c>
      <c r="D162" s="18">
        <f>TRUNC(Документ!J155/1000,2)</f>
        <v>2377.9</v>
      </c>
      <c r="E162" s="18">
        <f>TRUNC(Документ!K155/1000,2)</f>
        <v>2302.03</v>
      </c>
      <c r="F162" s="18">
        <f>TRUNC(Документ!L155/1000,2)</f>
        <v>2303.23</v>
      </c>
      <c r="G162" s="13"/>
    </row>
    <row r="163" spans="1:7" ht="13.5" outlineLevel="3">
      <c r="A163" s="21" t="s">
        <v>422</v>
      </c>
      <c r="B163" s="21"/>
      <c r="C163" s="22" t="s">
        <v>421</v>
      </c>
      <c r="D163" s="18">
        <f>TRUNC(Документ!J156/1000,2)</f>
        <v>1203.47</v>
      </c>
      <c r="E163" s="18">
        <f>TRUNC(Документ!K156/1000,2)</f>
        <v>1147.6</v>
      </c>
      <c r="F163" s="18">
        <f>TRUNC(Документ!L156/1000,2)</f>
        <v>1148.8</v>
      </c>
      <c r="G163" s="13"/>
    </row>
    <row r="164" spans="1:7" ht="13.5" outlineLevel="4">
      <c r="A164" s="23" t="s">
        <v>424</v>
      </c>
      <c r="B164" s="23"/>
      <c r="C164" s="24" t="s">
        <v>423</v>
      </c>
      <c r="D164" s="25">
        <f>TRUNC(Документ!J157/1000,2)</f>
        <v>1203.47</v>
      </c>
      <c r="E164" s="25">
        <f>TRUNC(Документ!K157/1000,2)</f>
        <v>1147.6</v>
      </c>
      <c r="F164" s="25">
        <f>TRUNC(Документ!L157/1000,2)</f>
        <v>1148.8</v>
      </c>
      <c r="G164" s="13"/>
    </row>
    <row r="165" spans="1:7" ht="13.5" outlineLevel="2">
      <c r="A165" s="23" t="s">
        <v>424</v>
      </c>
      <c r="B165" s="23" t="s">
        <v>358</v>
      </c>
      <c r="C165" s="24" t="s">
        <v>357</v>
      </c>
      <c r="D165" s="25">
        <f>TRUNC(Документ!J158/1000,2)</f>
        <v>714.9</v>
      </c>
      <c r="E165" s="25">
        <f>TRUNC(Документ!K158/1000,2)</f>
        <v>717.61</v>
      </c>
      <c r="F165" s="25">
        <f>TRUNC(Документ!L158/1000,2)</f>
        <v>717.61</v>
      </c>
      <c r="G165" s="13"/>
    </row>
    <row r="166" spans="1:7" ht="26.25" outlineLevel="3">
      <c r="A166" s="23" t="s">
        <v>424</v>
      </c>
      <c r="B166" s="23" t="s">
        <v>222</v>
      </c>
      <c r="C166" s="24" t="s">
        <v>221</v>
      </c>
      <c r="D166" s="25">
        <f>TRUNC(Документ!J159/1000,2)</f>
        <v>482.65</v>
      </c>
      <c r="E166" s="25">
        <f>TRUNC(Документ!K159/1000,2)</f>
        <v>429.49</v>
      </c>
      <c r="F166" s="25">
        <f>TRUNC(Документ!L159/1000,2)</f>
        <v>430.69</v>
      </c>
      <c r="G166" s="13"/>
    </row>
    <row r="167" spans="1:7" ht="13.5" outlineLevel="4">
      <c r="A167" s="23" t="s">
        <v>424</v>
      </c>
      <c r="B167" s="23" t="s">
        <v>312</v>
      </c>
      <c r="C167" s="24" t="s">
        <v>311</v>
      </c>
      <c r="D167" s="25">
        <f>TRUNC(Документ!J160/1000,2)</f>
        <v>5.91</v>
      </c>
      <c r="E167" s="25">
        <f>TRUNC(Документ!K160/1000,2)</f>
        <v>0.5</v>
      </c>
      <c r="F167" s="25">
        <f>TRUNC(Документ!L160/1000,2)</f>
        <v>0.5</v>
      </c>
      <c r="G167" s="13"/>
    </row>
    <row r="168" spans="1:7" ht="26.25" outlineLevel="2">
      <c r="A168" s="21" t="s">
        <v>426</v>
      </c>
      <c r="B168" s="21"/>
      <c r="C168" s="22" t="s">
        <v>425</v>
      </c>
      <c r="D168" s="18">
        <f>TRUNC(Документ!J161/1000,2)</f>
        <v>43.37</v>
      </c>
      <c r="E168" s="18">
        <f>TRUNC(Документ!K161/1000,2)</f>
        <v>23.37</v>
      </c>
      <c r="F168" s="18">
        <f>TRUNC(Документ!L161/1000,2)</f>
        <v>23.37</v>
      </c>
      <c r="G168" s="13"/>
    </row>
    <row r="169" spans="1:7" ht="26.25" outlineLevel="3">
      <c r="A169" s="23" t="s">
        <v>428</v>
      </c>
      <c r="B169" s="23"/>
      <c r="C169" s="24" t="s">
        <v>427</v>
      </c>
      <c r="D169" s="25">
        <f>TRUNC(Документ!J162/1000,2)</f>
        <v>20</v>
      </c>
      <c r="E169" s="25">
        <f>TRUNC(Документ!K162/1000,2)</f>
        <v>0</v>
      </c>
      <c r="F169" s="25">
        <f>TRUNC(Документ!L162/1000,2)</f>
        <v>0</v>
      </c>
      <c r="G169" s="13"/>
    </row>
    <row r="170" spans="1:7" ht="26.25" outlineLevel="4">
      <c r="A170" s="23" t="s">
        <v>428</v>
      </c>
      <c r="B170" s="23" t="s">
        <v>222</v>
      </c>
      <c r="C170" s="24" t="s">
        <v>221</v>
      </c>
      <c r="D170" s="25">
        <f>TRUNC(Документ!J163/1000,2)</f>
        <v>20</v>
      </c>
      <c r="E170" s="25">
        <f>TRUNC(Документ!K163/1000,2)</f>
        <v>0</v>
      </c>
      <c r="F170" s="25">
        <f>TRUNC(Документ!L163/1000,2)</f>
        <v>0</v>
      </c>
      <c r="G170" s="13"/>
    </row>
    <row r="171" spans="1:7" ht="26.25" outlineLevel="3">
      <c r="A171" s="23" t="s">
        <v>430</v>
      </c>
      <c r="B171" s="23"/>
      <c r="C171" s="24" t="s">
        <v>429</v>
      </c>
      <c r="D171" s="25">
        <f>TRUNC(Документ!J164/1000,2)</f>
        <v>23.37</v>
      </c>
      <c r="E171" s="25">
        <f>TRUNC(Документ!K164/1000,2)</f>
        <v>23.37</v>
      </c>
      <c r="F171" s="25">
        <f>TRUNC(Документ!L164/1000,2)</f>
        <v>23.37</v>
      </c>
      <c r="G171" s="13"/>
    </row>
    <row r="172" spans="1:7" ht="26.25" outlineLevel="4">
      <c r="A172" s="23" t="s">
        <v>430</v>
      </c>
      <c r="B172" s="23" t="s">
        <v>222</v>
      </c>
      <c r="C172" s="24" t="s">
        <v>221</v>
      </c>
      <c r="D172" s="25">
        <f>TRUNC(Документ!J165/1000,2)</f>
        <v>23.37</v>
      </c>
      <c r="E172" s="25">
        <f>TRUNC(Документ!K165/1000,2)</f>
        <v>23.37</v>
      </c>
      <c r="F172" s="25">
        <f>TRUNC(Документ!L165/1000,2)</f>
        <v>23.37</v>
      </c>
      <c r="G172" s="13"/>
    </row>
    <row r="173" spans="1:7" ht="39" outlineLevel="1">
      <c r="A173" s="21" t="s">
        <v>432</v>
      </c>
      <c r="B173" s="21"/>
      <c r="C173" s="22" t="s">
        <v>431</v>
      </c>
      <c r="D173" s="18">
        <f>TRUNC(Документ!J166/1000,2)</f>
        <v>124</v>
      </c>
      <c r="E173" s="18">
        <f>TRUNC(Документ!K166/1000,2)</f>
        <v>124</v>
      </c>
      <c r="F173" s="18">
        <f>TRUNC(Документ!L166/1000,2)</f>
        <v>124</v>
      </c>
      <c r="G173" s="13"/>
    </row>
    <row r="174" spans="1:7" ht="13.5" outlineLevel="2">
      <c r="A174" s="23" t="s">
        <v>434</v>
      </c>
      <c r="B174" s="23"/>
      <c r="C174" s="24" t="s">
        <v>433</v>
      </c>
      <c r="D174" s="25">
        <f>TRUNC(Документ!J167/1000,2)</f>
        <v>124</v>
      </c>
      <c r="E174" s="25">
        <f>TRUNC(Документ!K167/1000,2)</f>
        <v>124</v>
      </c>
      <c r="F174" s="25">
        <f>TRUNC(Документ!L167/1000,2)</f>
        <v>124</v>
      </c>
      <c r="G174" s="13"/>
    </row>
    <row r="175" spans="1:7" ht="26.25" outlineLevel="3">
      <c r="A175" s="23" t="s">
        <v>434</v>
      </c>
      <c r="B175" s="23" t="s">
        <v>222</v>
      </c>
      <c r="C175" s="24" t="s">
        <v>221</v>
      </c>
      <c r="D175" s="25">
        <f>TRUNC(Документ!J168/1000,2)</f>
        <v>124</v>
      </c>
      <c r="E175" s="25">
        <f>TRUNC(Документ!K168/1000,2)</f>
        <v>124</v>
      </c>
      <c r="F175" s="25">
        <f>TRUNC(Документ!L168/1000,2)</f>
        <v>124</v>
      </c>
      <c r="G175" s="13"/>
    </row>
    <row r="176" spans="1:7" ht="39" outlineLevel="4">
      <c r="A176" s="21" t="s">
        <v>436</v>
      </c>
      <c r="B176" s="21"/>
      <c r="C176" s="22" t="s">
        <v>435</v>
      </c>
      <c r="D176" s="18">
        <f>TRUNC(Документ!J169/1000,2)</f>
        <v>1007.06</v>
      </c>
      <c r="E176" s="18">
        <f>TRUNC(Документ!K169/1000,2)</f>
        <v>1007.06</v>
      </c>
      <c r="F176" s="18">
        <f>TRUNC(Документ!L169/1000,2)</f>
        <v>1007.06</v>
      </c>
      <c r="G176" s="13"/>
    </row>
    <row r="177" spans="1:7" ht="26.25" outlineLevel="4">
      <c r="A177" s="23" t="s">
        <v>438</v>
      </c>
      <c r="B177" s="23"/>
      <c r="C177" s="24" t="s">
        <v>437</v>
      </c>
      <c r="D177" s="25">
        <f>TRUNC(Документ!J170/1000,2)</f>
        <v>996.48</v>
      </c>
      <c r="E177" s="25">
        <f>TRUNC(Документ!K170/1000,2)</f>
        <v>996.48</v>
      </c>
      <c r="F177" s="25">
        <f>TRUNC(Документ!L170/1000,2)</f>
        <v>996.48</v>
      </c>
      <c r="G177" s="13"/>
    </row>
    <row r="178" spans="1:7" ht="13.5" outlineLevel="4">
      <c r="A178" s="23" t="s">
        <v>438</v>
      </c>
      <c r="B178" s="23" t="s">
        <v>358</v>
      </c>
      <c r="C178" s="24" t="s">
        <v>357</v>
      </c>
      <c r="D178" s="25">
        <f>TRUNC(Документ!J171/1000,2)</f>
        <v>996.48</v>
      </c>
      <c r="E178" s="25">
        <f>TRUNC(Документ!K171/1000,2)</f>
        <v>996.48</v>
      </c>
      <c r="F178" s="25">
        <f>TRUNC(Документ!L171/1000,2)</f>
        <v>996.48</v>
      </c>
      <c r="G178" s="13"/>
    </row>
    <row r="179" spans="1:7" ht="26.25" outlineLevel="2">
      <c r="A179" s="23" t="s">
        <v>440</v>
      </c>
      <c r="B179" s="23"/>
      <c r="C179" s="24" t="s">
        <v>439</v>
      </c>
      <c r="D179" s="25">
        <f>TRUNC(Документ!J172/1000,2)</f>
        <v>10.57</v>
      </c>
      <c r="E179" s="25">
        <f>TRUNC(Документ!K172/1000,2)</f>
        <v>10.57</v>
      </c>
      <c r="F179" s="25">
        <f>TRUNC(Документ!L172/1000,2)</f>
        <v>10.57</v>
      </c>
      <c r="G179" s="13"/>
    </row>
    <row r="180" spans="1:7" ht="13.5" outlineLevel="3">
      <c r="A180" s="23" t="s">
        <v>440</v>
      </c>
      <c r="B180" s="23" t="s">
        <v>358</v>
      </c>
      <c r="C180" s="24" t="s">
        <v>357</v>
      </c>
      <c r="D180" s="25">
        <f>TRUNC(Документ!J173/1000,2)</f>
        <v>10.57</v>
      </c>
      <c r="E180" s="25">
        <f>TRUNC(Документ!K173/1000,2)</f>
        <v>10.57</v>
      </c>
      <c r="F180" s="25">
        <f>TRUNC(Документ!L173/1000,2)</f>
        <v>10.57</v>
      </c>
      <c r="G180" s="13"/>
    </row>
    <row r="181" spans="1:7" ht="26.25" outlineLevel="4">
      <c r="A181" s="21" t="s">
        <v>442</v>
      </c>
      <c r="B181" s="21"/>
      <c r="C181" s="22" t="s">
        <v>441</v>
      </c>
      <c r="D181" s="18">
        <f>TRUNC(Документ!J174/1000,2)</f>
        <v>11941.31</v>
      </c>
      <c r="E181" s="18">
        <f>TRUNC(Документ!K174/1000,2)</f>
        <v>11667.83</v>
      </c>
      <c r="F181" s="18">
        <f>TRUNC(Документ!L174/1000,2)</f>
        <v>11669.83</v>
      </c>
      <c r="G181" s="13"/>
    </row>
    <row r="182" spans="1:7" ht="13.5" outlineLevel="2">
      <c r="A182" s="21" t="s">
        <v>444</v>
      </c>
      <c r="B182" s="21"/>
      <c r="C182" s="22" t="s">
        <v>443</v>
      </c>
      <c r="D182" s="18">
        <f>TRUNC(Документ!J175/1000,1)</f>
        <v>6326</v>
      </c>
      <c r="E182" s="18">
        <f>TRUNC(Документ!K175/1000,2)</f>
        <v>6221.4</v>
      </c>
      <c r="F182" s="18">
        <f>TRUNC(Документ!L175/1000,2)</f>
        <v>6223.4</v>
      </c>
      <c r="G182" s="13"/>
    </row>
    <row r="183" spans="1:7" ht="39" outlineLevel="3">
      <c r="A183" s="23" t="s">
        <v>446</v>
      </c>
      <c r="B183" s="23"/>
      <c r="C183" s="24" t="s">
        <v>445</v>
      </c>
      <c r="D183" s="25">
        <f>TRUNC(Документ!J176/1000,1)</f>
        <v>6326</v>
      </c>
      <c r="E183" s="25">
        <f>TRUNC(Документ!K176/1000,2)</f>
        <v>6221.4</v>
      </c>
      <c r="F183" s="25">
        <f>TRUNC(Документ!L176/1000,2)</f>
        <v>6223.4</v>
      </c>
      <c r="G183" s="13"/>
    </row>
    <row r="184" spans="1:7" ht="13.5" outlineLevel="4">
      <c r="A184" s="23" t="s">
        <v>446</v>
      </c>
      <c r="B184" s="23" t="s">
        <v>358</v>
      </c>
      <c r="C184" s="24" t="s">
        <v>357</v>
      </c>
      <c r="D184" s="25">
        <f>TRUNC(Документ!J177/1000,2)</f>
        <v>5077.45</v>
      </c>
      <c r="E184" s="25">
        <f>TRUNC(Документ!K177/1000,2)</f>
        <v>5076.3</v>
      </c>
      <c r="F184" s="25">
        <f>TRUNC(Документ!L177/1000,2)</f>
        <v>5076.3</v>
      </c>
      <c r="G184" s="13"/>
    </row>
    <row r="185" spans="1:7" ht="26.25" outlineLevel="3">
      <c r="A185" s="23" t="s">
        <v>446</v>
      </c>
      <c r="B185" s="23" t="s">
        <v>222</v>
      </c>
      <c r="C185" s="24" t="s">
        <v>221</v>
      </c>
      <c r="D185" s="25">
        <f>TRUNC(Документ!J178/1000,2)</f>
        <v>1164.53</v>
      </c>
      <c r="E185" s="25">
        <f>TRUNC(Документ!K178/1000,2)</f>
        <v>1117.96</v>
      </c>
      <c r="F185" s="25">
        <f>TRUNC(Документ!L178/1000,2)</f>
        <v>1119.96</v>
      </c>
      <c r="G185" s="13"/>
    </row>
    <row r="186" spans="1:7" ht="26.25" outlineLevel="4">
      <c r="A186" s="23" t="s">
        <v>446</v>
      </c>
      <c r="B186" s="23" t="s">
        <v>278</v>
      </c>
      <c r="C186" s="24" t="s">
        <v>277</v>
      </c>
      <c r="D186" s="25">
        <f>TRUNC(Документ!J179/1000,2)</f>
        <v>56.92</v>
      </c>
      <c r="E186" s="25">
        <f>TRUNC(Документ!K179/1000,2)</f>
        <v>0</v>
      </c>
      <c r="F186" s="25">
        <f>TRUNC(Документ!L179/1000,2)</f>
        <v>0</v>
      </c>
      <c r="G186" s="13"/>
    </row>
    <row r="187" spans="1:7" ht="13.5" outlineLevel="1">
      <c r="A187" s="23" t="s">
        <v>446</v>
      </c>
      <c r="B187" s="23" t="s">
        <v>312</v>
      </c>
      <c r="C187" s="24" t="s">
        <v>311</v>
      </c>
      <c r="D187" s="25">
        <f>TRUNC(Документ!J180/1000,2)</f>
        <v>27.14</v>
      </c>
      <c r="E187" s="25">
        <f>TRUNC(Документ!K180/1000,2)</f>
        <v>27.14</v>
      </c>
      <c r="F187" s="25">
        <f>TRUNC(Документ!L180/1000,2)</f>
        <v>27.14</v>
      </c>
      <c r="G187" s="13"/>
    </row>
    <row r="188" spans="1:7" ht="26.25" outlineLevel="2">
      <c r="A188" s="21" t="s">
        <v>448</v>
      </c>
      <c r="B188" s="21"/>
      <c r="C188" s="22" t="s">
        <v>447</v>
      </c>
      <c r="D188" s="18">
        <f>TRUNC(Документ!J181/1000,2)</f>
        <v>168.82</v>
      </c>
      <c r="E188" s="18">
        <f>TRUNC(Документ!K181/1000,2)</f>
        <v>0</v>
      </c>
      <c r="F188" s="18">
        <f>TRUNC(Документ!L181/1000,2)</f>
        <v>0</v>
      </c>
      <c r="G188" s="13"/>
    </row>
    <row r="189" spans="1:7" ht="39" outlineLevel="3">
      <c r="A189" s="23" t="s">
        <v>450</v>
      </c>
      <c r="B189" s="23"/>
      <c r="C189" s="24" t="s">
        <v>449</v>
      </c>
      <c r="D189" s="25">
        <f>TRUNC(Документ!J182/1000,2)</f>
        <v>168.82</v>
      </c>
      <c r="E189" s="25">
        <f>TRUNC(Документ!K182/1000,2)</f>
        <v>0</v>
      </c>
      <c r="F189" s="25">
        <f>TRUNC(Документ!L182/1000,2)</f>
        <v>0</v>
      </c>
      <c r="G189" s="13"/>
    </row>
    <row r="190" spans="1:7" ht="26.25" outlineLevel="4">
      <c r="A190" s="23" t="s">
        <v>450</v>
      </c>
      <c r="B190" s="23" t="s">
        <v>222</v>
      </c>
      <c r="C190" s="24" t="s">
        <v>221</v>
      </c>
      <c r="D190" s="25">
        <f>TRUNC(Документ!J183/1000,2)</f>
        <v>168.82</v>
      </c>
      <c r="E190" s="25">
        <f>TRUNC(Документ!K183/1000,2)</f>
        <v>0</v>
      </c>
      <c r="F190" s="25">
        <f>TRUNC(Документ!L183/1000,2)</f>
        <v>0</v>
      </c>
      <c r="G190" s="13"/>
    </row>
    <row r="191" spans="1:7" ht="26.25" outlineLevel="3">
      <c r="A191" s="21" t="s">
        <v>452</v>
      </c>
      <c r="B191" s="21"/>
      <c r="C191" s="22" t="s">
        <v>451</v>
      </c>
      <c r="D191" s="18">
        <f>TRUNC(Документ!J184/1000,2)</f>
        <v>250</v>
      </c>
      <c r="E191" s="18">
        <f>TRUNC(Документ!K184/1000,2)</f>
        <v>250</v>
      </c>
      <c r="F191" s="18">
        <f>TRUNC(Документ!L184/1000,2)</f>
        <v>250</v>
      </c>
      <c r="G191" s="13"/>
    </row>
    <row r="192" spans="1:7" ht="26.25" outlineLevel="4">
      <c r="A192" s="23" t="s">
        <v>454</v>
      </c>
      <c r="B192" s="23"/>
      <c r="C192" s="24" t="s">
        <v>453</v>
      </c>
      <c r="D192" s="25">
        <f>TRUNC(Документ!J185/1000,2)</f>
        <v>250</v>
      </c>
      <c r="E192" s="25">
        <f>TRUNC(Документ!K185/1000,2)</f>
        <v>250</v>
      </c>
      <c r="F192" s="25">
        <f>TRUNC(Документ!L185/1000,2)</f>
        <v>250</v>
      </c>
      <c r="G192" s="13"/>
    </row>
    <row r="193" spans="1:7" ht="26.25" outlineLevel="3">
      <c r="A193" s="23" t="s">
        <v>454</v>
      </c>
      <c r="B193" s="23" t="s">
        <v>222</v>
      </c>
      <c r="C193" s="24" t="s">
        <v>221</v>
      </c>
      <c r="D193" s="25">
        <f>TRUNC(Документ!J186/1000,2)</f>
        <v>250</v>
      </c>
      <c r="E193" s="25">
        <f>TRUNC(Документ!K186/1000,2)</f>
        <v>250</v>
      </c>
      <c r="F193" s="25">
        <f>TRUNC(Документ!L186/1000,2)</f>
        <v>250</v>
      </c>
      <c r="G193" s="13"/>
    </row>
    <row r="194" spans="1:7" ht="52.5" outlineLevel="4">
      <c r="A194" s="21" t="s">
        <v>456</v>
      </c>
      <c r="B194" s="21"/>
      <c r="C194" s="22" t="s">
        <v>455</v>
      </c>
      <c r="D194" s="18">
        <f>TRUNC(Документ!J187/1000,2)</f>
        <v>5196.45</v>
      </c>
      <c r="E194" s="18">
        <f>TRUNC(Документ!K187/1000,2)</f>
        <v>5196.45</v>
      </c>
      <c r="F194" s="18">
        <f>TRUNC(Документ!L187/1000,2)</f>
        <v>5196.45</v>
      </c>
      <c r="G194" s="13"/>
    </row>
    <row r="195" spans="1:7" ht="26.25" outlineLevel="2">
      <c r="A195" s="23" t="s">
        <v>458</v>
      </c>
      <c r="B195" s="23"/>
      <c r="C195" s="24" t="s">
        <v>457</v>
      </c>
      <c r="D195" s="25">
        <f>TRUNC(Документ!J188/1000,2)</f>
        <v>5141.86</v>
      </c>
      <c r="E195" s="25">
        <f>TRUNC(Документ!K188/1000,2)</f>
        <v>5141.86</v>
      </c>
      <c r="F195" s="25">
        <f>TRUNC(Документ!L188/1000,2)</f>
        <v>5141.86</v>
      </c>
      <c r="G195" s="13"/>
    </row>
    <row r="196" spans="1:7" ht="13.5" outlineLevel="3">
      <c r="A196" s="23" t="s">
        <v>458</v>
      </c>
      <c r="B196" s="23" t="s">
        <v>358</v>
      </c>
      <c r="C196" s="24" t="s">
        <v>357</v>
      </c>
      <c r="D196" s="25">
        <f>TRUNC(Документ!J189/1000,2)</f>
        <v>5141.86</v>
      </c>
      <c r="E196" s="25">
        <f>TRUNC(Документ!K189/1000,2)</f>
        <v>5141.86</v>
      </c>
      <c r="F196" s="25">
        <f>TRUNC(Документ!L189/1000,2)</f>
        <v>5141.86</v>
      </c>
      <c r="G196" s="13"/>
    </row>
    <row r="197" spans="1:7" ht="26.25" outlineLevel="4">
      <c r="A197" s="23" t="s">
        <v>460</v>
      </c>
      <c r="B197" s="23"/>
      <c r="C197" s="24" t="s">
        <v>459</v>
      </c>
      <c r="D197" s="25">
        <f>TRUNC(Документ!J190/1000,2)</f>
        <v>54.56</v>
      </c>
      <c r="E197" s="25">
        <f>TRUNC(Документ!K190/1000,2)</f>
        <v>54.56</v>
      </c>
      <c r="F197" s="25">
        <f>TRUNC(Документ!L190/1000,2)</f>
        <v>54.56</v>
      </c>
      <c r="G197" s="13"/>
    </row>
    <row r="198" spans="1:7" ht="13.5" outlineLevel="2">
      <c r="A198" s="23" t="s">
        <v>460</v>
      </c>
      <c r="B198" s="23" t="s">
        <v>358</v>
      </c>
      <c r="C198" s="24" t="s">
        <v>357</v>
      </c>
      <c r="D198" s="25">
        <f>TRUNC(Документ!J191/1000,2)</f>
        <v>54.56</v>
      </c>
      <c r="E198" s="25">
        <f>TRUNC(Документ!K191/1000,2)</f>
        <v>54.56</v>
      </c>
      <c r="F198" s="25">
        <f>TRUNC(Документ!L191/1000,2)</f>
        <v>54.56</v>
      </c>
      <c r="G198" s="13"/>
    </row>
    <row r="199" spans="1:7" ht="26.25" outlineLevel="3">
      <c r="A199" s="21" t="s">
        <v>462</v>
      </c>
      <c r="B199" s="21"/>
      <c r="C199" s="22" t="s">
        <v>461</v>
      </c>
      <c r="D199" s="18">
        <f>TRUNC(Документ!J192/1000,2)</f>
        <v>24048.75</v>
      </c>
      <c r="E199" s="18">
        <f>TRUNC(Документ!K192/1000,2)</f>
        <v>22248.82</v>
      </c>
      <c r="F199" s="18">
        <f>TRUNC(Документ!L192/1000,2)</f>
        <v>21014.82</v>
      </c>
      <c r="G199" s="13"/>
    </row>
    <row r="200" spans="1:7" ht="13.5" outlineLevel="4">
      <c r="A200" s="21" t="s">
        <v>464</v>
      </c>
      <c r="B200" s="21"/>
      <c r="C200" s="22" t="s">
        <v>463</v>
      </c>
      <c r="D200" s="18">
        <f>TRUNC(Документ!J193/1000,2)</f>
        <v>13708.09</v>
      </c>
      <c r="E200" s="18">
        <f>TRUNC(Документ!K193/1000,2)</f>
        <v>14129.01</v>
      </c>
      <c r="F200" s="18">
        <f>TRUNC(Документ!L193/1000,2)</f>
        <v>12895.01</v>
      </c>
      <c r="G200" s="13"/>
    </row>
    <row r="201" spans="1:7" ht="39" outlineLevel="3">
      <c r="A201" s="23" t="s">
        <v>466</v>
      </c>
      <c r="B201" s="23"/>
      <c r="C201" s="24" t="s">
        <v>465</v>
      </c>
      <c r="D201" s="25">
        <f>TRUNC(Документ!J194/1000,2)</f>
        <v>13446.61</v>
      </c>
      <c r="E201" s="25">
        <f>TRUNC(Документ!K194/1000,2)</f>
        <v>13369.01</v>
      </c>
      <c r="F201" s="25">
        <f>TRUNC(Документ!L194/1000,2)</f>
        <v>12135.01</v>
      </c>
      <c r="G201" s="13"/>
    </row>
    <row r="202" spans="1:7" ht="13.5" outlineLevel="4">
      <c r="A202" s="23" t="s">
        <v>466</v>
      </c>
      <c r="B202" s="23" t="s">
        <v>376</v>
      </c>
      <c r="C202" s="24" t="s">
        <v>375</v>
      </c>
      <c r="D202" s="25">
        <f>TRUNC(Документ!J195/1000,2)</f>
        <v>13446.61</v>
      </c>
      <c r="E202" s="25">
        <f>TRUNC(Документ!K195/1000,2)</f>
        <v>13369.01</v>
      </c>
      <c r="F202" s="25">
        <f>TRUNC(Документ!L195/1000,2)</f>
        <v>12135.01</v>
      </c>
      <c r="G202" s="13"/>
    </row>
    <row r="203" spans="1:7" ht="26.25" outlineLevel="1">
      <c r="A203" s="23" t="s">
        <v>468</v>
      </c>
      <c r="B203" s="23"/>
      <c r="C203" s="24" t="s">
        <v>467</v>
      </c>
      <c r="D203" s="25">
        <f>TRUNC(Документ!J196/1000,2)</f>
        <v>111.48</v>
      </c>
      <c r="E203" s="25">
        <f>TRUNC(Документ!K196/1000,2)</f>
        <v>610</v>
      </c>
      <c r="F203" s="25">
        <f>TRUNC(Документ!L196/1000,2)</f>
        <v>610</v>
      </c>
      <c r="G203" s="13"/>
    </row>
    <row r="204" spans="1:7" ht="13.5" outlineLevel="2">
      <c r="A204" s="23" t="s">
        <v>468</v>
      </c>
      <c r="B204" s="23" t="s">
        <v>376</v>
      </c>
      <c r="C204" s="24" t="s">
        <v>375</v>
      </c>
      <c r="D204" s="25">
        <f>TRUNC(Документ!J197/1000,2)</f>
        <v>111.48</v>
      </c>
      <c r="E204" s="25">
        <f>TRUNC(Документ!K197/1000,2)</f>
        <v>610</v>
      </c>
      <c r="F204" s="25">
        <f>TRUNC(Документ!L197/1000,2)</f>
        <v>610</v>
      </c>
      <c r="G204" s="13"/>
    </row>
    <row r="205" spans="1:7" ht="39" outlineLevel="3">
      <c r="A205" s="23" t="s">
        <v>470</v>
      </c>
      <c r="B205" s="23"/>
      <c r="C205" s="24" t="s">
        <v>469</v>
      </c>
      <c r="D205" s="25">
        <f>TRUNC(Документ!J198/1000,2)</f>
        <v>150</v>
      </c>
      <c r="E205" s="25">
        <f>TRUNC(Документ!K198/1000,2)</f>
        <v>150</v>
      </c>
      <c r="F205" s="25">
        <f>TRUNC(Документ!L198/1000,2)</f>
        <v>150</v>
      </c>
      <c r="G205" s="13"/>
    </row>
    <row r="206" spans="1:7" ht="13.5" outlineLevel="4">
      <c r="A206" s="23" t="s">
        <v>470</v>
      </c>
      <c r="B206" s="23" t="s">
        <v>376</v>
      </c>
      <c r="C206" s="24" t="s">
        <v>375</v>
      </c>
      <c r="D206" s="25">
        <f>TRUNC(Документ!J199/1000,2)</f>
        <v>150</v>
      </c>
      <c r="E206" s="25">
        <f>TRUNC(Документ!K199/1000,2)</f>
        <v>150</v>
      </c>
      <c r="F206" s="25">
        <f>TRUNC(Документ!L199/1000,2)</f>
        <v>150</v>
      </c>
      <c r="G206" s="13"/>
    </row>
    <row r="207" spans="1:7" ht="26.25" outlineLevel="4">
      <c r="A207" s="21" t="s">
        <v>472</v>
      </c>
      <c r="B207" s="21"/>
      <c r="C207" s="22" t="s">
        <v>471</v>
      </c>
      <c r="D207" s="18">
        <f>TRUNC(Документ!J200/1000,2)</f>
        <v>2394.21</v>
      </c>
      <c r="E207" s="18">
        <f>TRUNC(Документ!K200/1000,2)</f>
        <v>224.36</v>
      </c>
      <c r="F207" s="18">
        <f>TRUNC(Документ!L200/1000,2)</f>
        <v>224.36</v>
      </c>
      <c r="G207" s="13"/>
    </row>
    <row r="208" spans="1:7" ht="26.25" outlineLevel="4">
      <c r="A208" s="23" t="s">
        <v>474</v>
      </c>
      <c r="B208" s="23"/>
      <c r="C208" s="24" t="s">
        <v>473</v>
      </c>
      <c r="D208" s="25">
        <f>TRUNC(Документ!J201/1000,2)</f>
        <v>240</v>
      </c>
      <c r="E208" s="25">
        <f>TRUNC(Документ!K201/1000,2)</f>
        <v>0</v>
      </c>
      <c r="F208" s="25">
        <f>TRUNC(Документ!L201/1000,2)</f>
        <v>0</v>
      </c>
      <c r="G208" s="13"/>
    </row>
    <row r="209" spans="1:7" ht="13.5" outlineLevel="2">
      <c r="A209" s="23" t="s">
        <v>474</v>
      </c>
      <c r="B209" s="23" t="s">
        <v>376</v>
      </c>
      <c r="C209" s="24" t="s">
        <v>375</v>
      </c>
      <c r="D209" s="25">
        <f>TRUNC(Документ!J202/1000,2)</f>
        <v>240</v>
      </c>
      <c r="E209" s="25">
        <f>TRUNC(Документ!K202/1000,2)</f>
        <v>0</v>
      </c>
      <c r="F209" s="25">
        <f>TRUNC(Документ!L202/1000,2)</f>
        <v>0</v>
      </c>
      <c r="G209" s="13"/>
    </row>
    <row r="210" spans="1:7" ht="39" outlineLevel="3">
      <c r="A210" s="23" t="s">
        <v>476</v>
      </c>
      <c r="B210" s="23"/>
      <c r="C210" s="24" t="s">
        <v>475</v>
      </c>
      <c r="D210" s="25">
        <f>TRUNC(Документ!J203/1000,2)</f>
        <v>1056.65</v>
      </c>
      <c r="E210" s="25">
        <f>TRUNC(Документ!K203/1000,2)</f>
        <v>224.36</v>
      </c>
      <c r="F210" s="25">
        <f>TRUNC(Документ!L203/1000,2)</f>
        <v>224.36</v>
      </c>
      <c r="G210" s="13"/>
    </row>
    <row r="211" spans="1:7" ht="13.5" outlineLevel="4">
      <c r="A211" s="23" t="s">
        <v>476</v>
      </c>
      <c r="B211" s="23" t="s">
        <v>376</v>
      </c>
      <c r="C211" s="24" t="s">
        <v>375</v>
      </c>
      <c r="D211" s="25">
        <f>TRUNC(Документ!J204/1000,2)</f>
        <v>1056.65</v>
      </c>
      <c r="E211" s="25">
        <f>TRUNC(Документ!K204/1000,2)</f>
        <v>224.36</v>
      </c>
      <c r="F211" s="25">
        <f>TRUNC(Документ!L204/1000,2)</f>
        <v>224.36</v>
      </c>
      <c r="G211" s="13"/>
    </row>
    <row r="212" spans="1:7" ht="26.25" outlineLevel="3">
      <c r="A212" s="23" t="s">
        <v>478</v>
      </c>
      <c r="B212" s="23"/>
      <c r="C212" s="24" t="s">
        <v>477</v>
      </c>
      <c r="D212" s="25">
        <f>TRUNC(Документ!J205/1000,2)</f>
        <v>1072.7</v>
      </c>
      <c r="E212" s="25">
        <f>TRUNC(Документ!K205/1000,2)</f>
        <v>0</v>
      </c>
      <c r="F212" s="25">
        <f>TRUNC(Документ!L205/1000,2)</f>
        <v>0</v>
      </c>
      <c r="G212" s="13"/>
    </row>
    <row r="213" spans="1:7" ht="13.5" outlineLevel="4">
      <c r="A213" s="23" t="s">
        <v>478</v>
      </c>
      <c r="B213" s="23" t="s">
        <v>376</v>
      </c>
      <c r="C213" s="24" t="s">
        <v>375</v>
      </c>
      <c r="D213" s="25">
        <f>TRUNC(Документ!J206/1000,2)</f>
        <v>1072.7</v>
      </c>
      <c r="E213" s="25">
        <f>TRUNC(Документ!K206/1000,2)</f>
        <v>0</v>
      </c>
      <c r="F213" s="25">
        <f>TRUNC(Документ!L206/1000,2)</f>
        <v>0</v>
      </c>
      <c r="G213" s="13"/>
    </row>
    <row r="214" spans="1:7" ht="66" outlineLevel="2">
      <c r="A214" s="23" t="s">
        <v>480</v>
      </c>
      <c r="B214" s="23"/>
      <c r="C214" s="24" t="s">
        <v>479</v>
      </c>
      <c r="D214" s="25">
        <f>TRUNC(Документ!J207/1000,2)</f>
        <v>12.43</v>
      </c>
      <c r="E214" s="25">
        <f>TRUNC(Документ!K207/1000,2)</f>
        <v>0</v>
      </c>
      <c r="F214" s="25">
        <f>TRUNC(Документ!L207/1000,2)</f>
        <v>0</v>
      </c>
      <c r="G214" s="13"/>
    </row>
    <row r="215" spans="1:7" ht="13.5" outlineLevel="3">
      <c r="A215" s="23" t="s">
        <v>480</v>
      </c>
      <c r="B215" s="23" t="s">
        <v>376</v>
      </c>
      <c r="C215" s="24" t="s">
        <v>375</v>
      </c>
      <c r="D215" s="25">
        <f>TRUNC(Документ!J208/1000,2)</f>
        <v>12.43</v>
      </c>
      <c r="E215" s="25">
        <f>TRUNC(Документ!K208/1000,2)</f>
        <v>0</v>
      </c>
      <c r="F215" s="25">
        <f>TRUNC(Документ!L208/1000,2)</f>
        <v>0</v>
      </c>
      <c r="G215" s="13"/>
    </row>
    <row r="216" spans="1:7" ht="66" outlineLevel="4">
      <c r="A216" s="23" t="s">
        <v>482</v>
      </c>
      <c r="B216" s="23"/>
      <c r="C216" s="24" t="s">
        <v>481</v>
      </c>
      <c r="D216" s="25">
        <f>TRUNC(Документ!J209/1000,2)</f>
        <v>12.43</v>
      </c>
      <c r="E216" s="25">
        <f>TRUNC(Документ!K209/1000,2)</f>
        <v>0</v>
      </c>
      <c r="F216" s="25">
        <f>TRUNC(Документ!L209/1000,2)</f>
        <v>0</v>
      </c>
      <c r="G216" s="13"/>
    </row>
    <row r="217" spans="1:7" ht="13.5" outlineLevel="3">
      <c r="A217" s="23" t="s">
        <v>482</v>
      </c>
      <c r="B217" s="23" t="s">
        <v>376</v>
      </c>
      <c r="C217" s="24" t="s">
        <v>375</v>
      </c>
      <c r="D217" s="25">
        <f>TRUNC(Документ!J210/1000,2)</f>
        <v>12.43</v>
      </c>
      <c r="E217" s="25">
        <f>TRUNC(Документ!K210/1000,2)</f>
        <v>0</v>
      </c>
      <c r="F217" s="25">
        <f>TRUNC(Документ!L210/1000,2)</f>
        <v>0</v>
      </c>
      <c r="G217" s="13"/>
    </row>
    <row r="218" spans="1:7" ht="52.5" outlineLevel="4">
      <c r="A218" s="21" t="s">
        <v>484</v>
      </c>
      <c r="B218" s="21"/>
      <c r="C218" s="22" t="s">
        <v>483</v>
      </c>
      <c r="D218" s="18">
        <f>TRUNC(Документ!J211/1000,2)</f>
        <v>7895.45</v>
      </c>
      <c r="E218" s="18">
        <f>TRUNC(Документ!K211/1000,2)</f>
        <v>7895.45</v>
      </c>
      <c r="F218" s="18">
        <f>TRUNC(Документ!L211/1000,2)</f>
        <v>7895.45</v>
      </c>
      <c r="G218" s="13"/>
    </row>
    <row r="219" spans="1:7" ht="26.25" outlineLevel="4">
      <c r="A219" s="23" t="s">
        <v>486</v>
      </c>
      <c r="B219" s="23"/>
      <c r="C219" s="24" t="s">
        <v>485</v>
      </c>
      <c r="D219" s="25">
        <f>TRUNC(Документ!J212/1000,2)</f>
        <v>7812.55</v>
      </c>
      <c r="E219" s="25">
        <f>TRUNC(Документ!K212/1000,2)</f>
        <v>7812.55</v>
      </c>
      <c r="F219" s="25">
        <f>TRUNC(Документ!L212/1000,2)</f>
        <v>7812.55</v>
      </c>
      <c r="G219" s="13"/>
    </row>
    <row r="220" spans="1:7" ht="30.75" customHeight="1" outlineLevel="2">
      <c r="A220" s="23" t="s">
        <v>486</v>
      </c>
      <c r="B220" s="23" t="s">
        <v>376</v>
      </c>
      <c r="C220" s="24" t="s">
        <v>375</v>
      </c>
      <c r="D220" s="25">
        <f>TRUNC(Документ!J213/1000,2)</f>
        <v>7812.55</v>
      </c>
      <c r="E220" s="25">
        <f>TRUNC(Документ!K213/1000,2)</f>
        <v>7812.55</v>
      </c>
      <c r="F220" s="25">
        <f>TRUNC(Документ!L213/1000,2)</f>
        <v>7812.55</v>
      </c>
      <c r="G220" s="13"/>
    </row>
    <row r="221" spans="1:7" ht="26.25" outlineLevel="3">
      <c r="A221" s="23" t="s">
        <v>488</v>
      </c>
      <c r="B221" s="23"/>
      <c r="C221" s="24" t="s">
        <v>487</v>
      </c>
      <c r="D221" s="25">
        <f>TRUNC(Документ!J214/1000,2)</f>
        <v>82.9</v>
      </c>
      <c r="E221" s="25">
        <f>TRUNC(Документ!K214/1000,2)</f>
        <v>82.9</v>
      </c>
      <c r="F221" s="25">
        <f>TRUNC(Документ!L214/1000,2)</f>
        <v>82.9</v>
      </c>
      <c r="G221" s="13"/>
    </row>
    <row r="222" spans="1:7" ht="13.5" outlineLevel="4">
      <c r="A222" s="23" t="s">
        <v>488</v>
      </c>
      <c r="B222" s="23" t="s">
        <v>376</v>
      </c>
      <c r="C222" s="24" t="s">
        <v>375</v>
      </c>
      <c r="D222" s="25">
        <f>TRUNC(Документ!J215/1000,2)</f>
        <v>82.9</v>
      </c>
      <c r="E222" s="25">
        <f>TRUNC(Документ!K215/1000,2)</f>
        <v>82.9</v>
      </c>
      <c r="F222" s="25">
        <f>TRUNC(Документ!L215/1000,2)</f>
        <v>82.9</v>
      </c>
      <c r="G222" s="13"/>
    </row>
    <row r="223" spans="1:7" ht="26.25" outlineLevel="3">
      <c r="A223" s="21" t="s">
        <v>490</v>
      </c>
      <c r="B223" s="21"/>
      <c r="C223" s="22" t="s">
        <v>489</v>
      </c>
      <c r="D223" s="18">
        <f>TRUNC(Документ!J216/1000,2)</f>
        <v>51</v>
      </c>
      <c r="E223" s="18">
        <f>TRUNC(Документ!K216/1000,2)</f>
        <v>0</v>
      </c>
      <c r="F223" s="18">
        <f>TRUNC(Документ!L216/1000,2)</f>
        <v>0</v>
      </c>
      <c r="G223" s="13"/>
    </row>
    <row r="224" spans="1:7" ht="26.25" outlineLevel="4">
      <c r="A224" s="23" t="s">
        <v>492</v>
      </c>
      <c r="B224" s="23"/>
      <c r="C224" s="24" t="s">
        <v>491</v>
      </c>
      <c r="D224" s="25">
        <f>TRUNC(Документ!J217/1000,2)</f>
        <v>51</v>
      </c>
      <c r="E224" s="25">
        <f>TRUNC(Документ!K217/1000,2)</f>
        <v>0</v>
      </c>
      <c r="F224" s="25">
        <f>TRUNC(Документ!L217/1000,2)</f>
        <v>0</v>
      </c>
      <c r="G224" s="13"/>
    </row>
    <row r="225" spans="1:7" ht="13.5" outlineLevel="1">
      <c r="A225" s="23" t="s">
        <v>492</v>
      </c>
      <c r="B225" s="23" t="s">
        <v>376</v>
      </c>
      <c r="C225" s="24" t="s">
        <v>375</v>
      </c>
      <c r="D225" s="25">
        <f>TRUNC(Документ!J218/1000,2)</f>
        <v>51</v>
      </c>
      <c r="E225" s="25">
        <f>TRUNC(Документ!K218/1000,2)</f>
        <v>0</v>
      </c>
      <c r="F225" s="25">
        <f>TRUNC(Документ!L218/1000,2)</f>
        <v>0</v>
      </c>
      <c r="G225" s="13"/>
    </row>
    <row r="226" spans="1:7" ht="26.25" outlineLevel="2">
      <c r="A226" s="21" t="s">
        <v>494</v>
      </c>
      <c r="B226" s="21"/>
      <c r="C226" s="22" t="s">
        <v>493</v>
      </c>
      <c r="D226" s="18">
        <f>TRUNC(Документ!J219/1000,2)</f>
        <v>7558.37</v>
      </c>
      <c r="E226" s="18">
        <f>TRUNC(Документ!K219/1000,2)</f>
        <v>7095</v>
      </c>
      <c r="F226" s="18">
        <f>TRUNC(Документ!L219/1000,2)</f>
        <v>7095</v>
      </c>
      <c r="G226" s="13"/>
    </row>
    <row r="227" spans="1:7" ht="26.25" outlineLevel="3">
      <c r="A227" s="21" t="s">
        <v>496</v>
      </c>
      <c r="B227" s="21"/>
      <c r="C227" s="22" t="s">
        <v>495</v>
      </c>
      <c r="D227" s="18">
        <f>TRUNC(Документ!J220/1000,2)</f>
        <v>5177.99</v>
      </c>
      <c r="E227" s="18">
        <f>TRUNC(Документ!K220/1000,2)</f>
        <v>5046.11</v>
      </c>
      <c r="F227" s="18">
        <f>TRUNC(Документ!L220/1000,2)</f>
        <v>5046.11</v>
      </c>
      <c r="G227" s="13"/>
    </row>
    <row r="228" spans="1:7" ht="26.25" outlineLevel="4">
      <c r="A228" s="23" t="s">
        <v>498</v>
      </c>
      <c r="B228" s="23"/>
      <c r="C228" s="24" t="s">
        <v>497</v>
      </c>
      <c r="D228" s="25">
        <f>TRUNC(Документ!J221/1000,2)</f>
        <v>5177.99</v>
      </c>
      <c r="E228" s="25">
        <f>TRUNC(Документ!K221/1000,2)</f>
        <v>5046.11</v>
      </c>
      <c r="F228" s="25">
        <f>TRUNC(Документ!L221/1000,2)</f>
        <v>5046.11</v>
      </c>
      <c r="G228" s="13"/>
    </row>
    <row r="229" spans="1:7" ht="13.5" outlineLevel="4">
      <c r="A229" s="23" t="s">
        <v>498</v>
      </c>
      <c r="B229" s="23" t="s">
        <v>358</v>
      </c>
      <c r="C229" s="24" t="s">
        <v>357</v>
      </c>
      <c r="D229" s="25">
        <f>TRUNC(Документ!J222/1000,2)</f>
        <v>4583.79</v>
      </c>
      <c r="E229" s="25">
        <f>TRUNC(Документ!K222/1000,2)</f>
        <v>4583.79</v>
      </c>
      <c r="F229" s="25">
        <f>TRUNC(Документ!L222/1000,2)</f>
        <v>4583.79</v>
      </c>
      <c r="G229" s="13"/>
    </row>
    <row r="230" spans="1:7" ht="26.25">
      <c r="A230" s="23" t="s">
        <v>498</v>
      </c>
      <c r="B230" s="23" t="s">
        <v>222</v>
      </c>
      <c r="C230" s="24" t="s">
        <v>221</v>
      </c>
      <c r="D230" s="25">
        <f>TRUNC(Документ!J223/1000,2)</f>
        <v>591.3</v>
      </c>
      <c r="E230" s="25">
        <f>TRUNC(Документ!K223/1000,2)</f>
        <v>460.17</v>
      </c>
      <c r="F230" s="25">
        <f>TRUNC(Документ!L223/1000,2)</f>
        <v>460.17</v>
      </c>
      <c r="G230" s="13"/>
    </row>
    <row r="231" spans="1:7" ht="13.5" outlineLevel="1">
      <c r="A231" s="23" t="s">
        <v>498</v>
      </c>
      <c r="B231" s="23" t="s">
        <v>312</v>
      </c>
      <c r="C231" s="24" t="s">
        <v>311</v>
      </c>
      <c r="D231" s="25">
        <f>TRUNC(Документ!J224/1000,2)</f>
        <v>2.89</v>
      </c>
      <c r="E231" s="25">
        <f>TRUNC(Документ!K224/1000,2)</f>
        <v>2.14</v>
      </c>
      <c r="F231" s="25">
        <f>TRUNC(Документ!L224/1000,2)</f>
        <v>2.14</v>
      </c>
      <c r="G231" s="13"/>
    </row>
    <row r="232" spans="1:7" ht="26.25" outlineLevel="2">
      <c r="A232" s="21" t="s">
        <v>500</v>
      </c>
      <c r="B232" s="21"/>
      <c r="C232" s="22" t="s">
        <v>499</v>
      </c>
      <c r="D232" s="18">
        <f>TRUNC(Документ!J225/1000,2)</f>
        <v>484.51</v>
      </c>
      <c r="E232" s="18">
        <f>TRUNC(Документ!K225/1000,2)</f>
        <v>153.01</v>
      </c>
      <c r="F232" s="18">
        <f>TRUNC(Документ!L225/1000,2)</f>
        <v>153.01</v>
      </c>
      <c r="G232" s="13"/>
    </row>
    <row r="233" spans="1:7" ht="26.25" outlineLevel="3">
      <c r="A233" s="23" t="s">
        <v>502</v>
      </c>
      <c r="B233" s="23"/>
      <c r="C233" s="24" t="s">
        <v>501</v>
      </c>
      <c r="D233" s="25">
        <f>TRUNC(Документ!J226/1000,1)</f>
        <v>421.3</v>
      </c>
      <c r="E233" s="25">
        <f>TRUNC(Документ!K226/1000,2)</f>
        <v>52.25</v>
      </c>
      <c r="F233" s="25">
        <f>TRUNC(Документ!L226/1000,2)</f>
        <v>52.25</v>
      </c>
      <c r="G233" s="13"/>
    </row>
    <row r="234" spans="1:7" ht="26.25" outlineLevel="3">
      <c r="A234" s="23" t="s">
        <v>502</v>
      </c>
      <c r="B234" s="23" t="s">
        <v>222</v>
      </c>
      <c r="C234" s="24" t="s">
        <v>221</v>
      </c>
      <c r="D234" s="25">
        <f>TRUNC(Документ!J227/1000,1)</f>
        <v>421.3</v>
      </c>
      <c r="E234" s="25">
        <f>TRUNC(Документ!K227/1000,2)</f>
        <v>52.25</v>
      </c>
      <c r="F234" s="25">
        <f>TRUNC(Документ!L227/1000,2)</f>
        <v>52.25</v>
      </c>
      <c r="G234" s="13"/>
    </row>
    <row r="235" spans="1:7" ht="39" outlineLevel="4">
      <c r="A235" s="23" t="s">
        <v>504</v>
      </c>
      <c r="B235" s="23"/>
      <c r="C235" s="24" t="s">
        <v>503</v>
      </c>
      <c r="D235" s="25">
        <f>TRUNC(Документ!J228/1000,2)</f>
        <v>63.16</v>
      </c>
      <c r="E235" s="25">
        <f>TRUNC(Документ!K228/1000,2)</f>
        <v>100.76</v>
      </c>
      <c r="F235" s="25">
        <f>TRUNC(Документ!L228/1000,2)</f>
        <v>100.76</v>
      </c>
      <c r="G235" s="13"/>
    </row>
    <row r="236" spans="1:7" ht="26.25">
      <c r="A236" s="23" t="s">
        <v>504</v>
      </c>
      <c r="B236" s="23" t="s">
        <v>222</v>
      </c>
      <c r="C236" s="24" t="s">
        <v>221</v>
      </c>
      <c r="D236" s="25">
        <f>TRUNC(Документ!J229/1000,2)</f>
        <v>63.16</v>
      </c>
      <c r="E236" s="25">
        <f>TRUNC(Документ!K229/1000,2)</f>
        <v>100.76</v>
      </c>
      <c r="F236" s="25">
        <f>TRUNC(Документ!L229/1000,2)</f>
        <v>100.76</v>
      </c>
      <c r="G236" s="13"/>
    </row>
    <row r="237" spans="1:7" ht="26.25" outlineLevel="1">
      <c r="A237" s="21" t="s">
        <v>506</v>
      </c>
      <c r="B237" s="21"/>
      <c r="C237" s="22" t="s">
        <v>505</v>
      </c>
      <c r="D237" s="18">
        <f>TRUNC(Документ!J230/1000,2)</f>
        <v>98.75</v>
      </c>
      <c r="E237" s="18">
        <f>TRUNC(Документ!K230/1000,2)</f>
        <v>98.75</v>
      </c>
      <c r="F237" s="18">
        <f>TRUNC(Документ!L230/1000,2)</f>
        <v>98.75</v>
      </c>
      <c r="G237" s="13"/>
    </row>
    <row r="238" spans="1:7" ht="26.25" outlineLevel="2">
      <c r="A238" s="23" t="s">
        <v>508</v>
      </c>
      <c r="B238" s="23"/>
      <c r="C238" s="24" t="s">
        <v>507</v>
      </c>
      <c r="D238" s="25">
        <f>TRUNC(Документ!J231/1000,2)</f>
        <v>6.28</v>
      </c>
      <c r="E238" s="25">
        <f>TRUNC(Документ!K231/1000,2)</f>
        <v>6.28</v>
      </c>
      <c r="F238" s="25">
        <f>TRUNC(Документ!L231/1000,2)</f>
        <v>6.28</v>
      </c>
      <c r="G238" s="13"/>
    </row>
    <row r="239" spans="1:7" ht="26.25" outlineLevel="3">
      <c r="A239" s="23" t="s">
        <v>508</v>
      </c>
      <c r="B239" s="23" t="s">
        <v>222</v>
      </c>
      <c r="C239" s="24" t="s">
        <v>221</v>
      </c>
      <c r="D239" s="25">
        <f>TRUNC(Документ!J232/1000,2)</f>
        <v>6.28</v>
      </c>
      <c r="E239" s="25">
        <f>TRUNC(Документ!K232/1000,2)</f>
        <v>6.28</v>
      </c>
      <c r="F239" s="25">
        <f>TRUNC(Документ!L232/1000,2)</f>
        <v>6.28</v>
      </c>
      <c r="G239" s="13"/>
    </row>
    <row r="240" spans="1:7" ht="26.25" outlineLevel="4">
      <c r="A240" s="23" t="s">
        <v>510</v>
      </c>
      <c r="B240" s="23"/>
      <c r="C240" s="24" t="s">
        <v>509</v>
      </c>
      <c r="D240" s="25">
        <f>TRUNC(Документ!J233/1000,2)</f>
        <v>92.45</v>
      </c>
      <c r="E240" s="25">
        <f>TRUNC(Документ!K233/1000,2)</f>
        <v>92.45</v>
      </c>
      <c r="F240" s="25">
        <f>TRUNC(Документ!L233/1000,2)</f>
        <v>92.45</v>
      </c>
      <c r="G240" s="13"/>
    </row>
    <row r="241" spans="1:7" ht="13.5" outlineLevel="3">
      <c r="A241" s="23" t="s">
        <v>510</v>
      </c>
      <c r="B241" s="23" t="s">
        <v>358</v>
      </c>
      <c r="C241" s="24" t="s">
        <v>357</v>
      </c>
      <c r="D241" s="25">
        <f>TRUNC(Документ!J234/1000,2)</f>
        <v>40.46</v>
      </c>
      <c r="E241" s="25">
        <f>TRUNC(Документ!K234/1000,2)</f>
        <v>40.46</v>
      </c>
      <c r="F241" s="25">
        <f>TRUNC(Документ!L234/1000,2)</f>
        <v>40.46</v>
      </c>
      <c r="G241" s="13"/>
    </row>
    <row r="242" spans="1:7" ht="26.25" outlineLevel="4">
      <c r="A242" s="23" t="s">
        <v>510</v>
      </c>
      <c r="B242" s="23" t="s">
        <v>222</v>
      </c>
      <c r="C242" s="24" t="s">
        <v>221</v>
      </c>
      <c r="D242" s="25">
        <f>TRUNC(Документ!J235/1000,2)</f>
        <v>51.99</v>
      </c>
      <c r="E242" s="25">
        <f>TRUNC(Документ!K235/1000,2)</f>
        <v>51.99</v>
      </c>
      <c r="F242" s="25">
        <f>TRUNC(Документ!L235/1000,2)</f>
        <v>51.99</v>
      </c>
      <c r="G242" s="13"/>
    </row>
    <row r="243" spans="1:7" ht="39" outlineLevel="4">
      <c r="A243" s="21" t="s">
        <v>512</v>
      </c>
      <c r="B243" s="21"/>
      <c r="C243" s="22" t="s">
        <v>511</v>
      </c>
      <c r="D243" s="18">
        <f>TRUNC(Документ!J236/1000,2)</f>
        <v>1797.13</v>
      </c>
      <c r="E243" s="18">
        <f>TRUNC(Документ!K236/1000,2)</f>
        <v>1797.13</v>
      </c>
      <c r="F243" s="18">
        <f>TRUNC(Документ!L236/1000,2)</f>
        <v>1797.13</v>
      </c>
      <c r="G243" s="13"/>
    </row>
    <row r="244" spans="1:7" ht="39" outlineLevel="3">
      <c r="A244" s="23" t="s">
        <v>514</v>
      </c>
      <c r="B244" s="23"/>
      <c r="C244" s="24" t="s">
        <v>513</v>
      </c>
      <c r="D244" s="25">
        <f>TRUNC(Документ!J237/1000,1)</f>
        <v>1779.1</v>
      </c>
      <c r="E244" s="25">
        <f>TRUNC(Документ!K237/1000,1)</f>
        <v>1779.1</v>
      </c>
      <c r="F244" s="25">
        <f>TRUNC(Документ!L237/1000,1)</f>
        <v>1779.1</v>
      </c>
      <c r="G244" s="25">
        <f>TRUNC(Документ!M237/1000,1)</f>
        <v>0</v>
      </c>
    </row>
    <row r="245" spans="1:7" ht="13.5" outlineLevel="4">
      <c r="A245" s="23" t="s">
        <v>514</v>
      </c>
      <c r="B245" s="23" t="s">
        <v>358</v>
      </c>
      <c r="C245" s="24" t="s">
        <v>357</v>
      </c>
      <c r="D245" s="25">
        <f>TRUNC(Документ!J238/1000,1)</f>
        <v>1779.1</v>
      </c>
      <c r="E245" s="25">
        <f>TRUNC(Документ!K238/1000,1)</f>
        <v>1779.1</v>
      </c>
      <c r="F245" s="25">
        <f>TRUNC(Документ!L238/1000,1)</f>
        <v>1779.1</v>
      </c>
      <c r="G245" s="25">
        <f>TRUNC(Документ!M238/1000,1)</f>
        <v>0</v>
      </c>
    </row>
    <row r="246" spans="1:7" ht="39" outlineLevel="3">
      <c r="A246" s="23" t="s">
        <v>516</v>
      </c>
      <c r="B246" s="23"/>
      <c r="C246" s="24" t="s">
        <v>515</v>
      </c>
      <c r="D246" s="25">
        <f>TRUNC(Документ!J239/1000,2)</f>
        <v>17.97</v>
      </c>
      <c r="E246" s="25">
        <f>TRUNC(Документ!K239/1000,2)</f>
        <v>17.97</v>
      </c>
      <c r="F246" s="25">
        <f>TRUNC(Документ!L239/1000,2)</f>
        <v>17.97</v>
      </c>
      <c r="G246" s="13"/>
    </row>
    <row r="247" spans="1:7" ht="13.5" outlineLevel="4">
      <c r="A247" s="23" t="s">
        <v>516</v>
      </c>
      <c r="B247" s="23" t="s">
        <v>358</v>
      </c>
      <c r="C247" s="24" t="s">
        <v>357</v>
      </c>
      <c r="D247" s="25">
        <f>TRUNC(Документ!J240/1000,2)</f>
        <v>17.97</v>
      </c>
      <c r="E247" s="25">
        <f>TRUNC(Документ!K240/1000,2)</f>
        <v>17.97</v>
      </c>
      <c r="F247" s="25">
        <f>TRUNC(Документ!L240/1000,2)</f>
        <v>17.97</v>
      </c>
      <c r="G247" s="13"/>
    </row>
    <row r="248" spans="1:7" ht="13.5" outlineLevel="3">
      <c r="A248" s="21" t="s">
        <v>517</v>
      </c>
      <c r="B248" s="21"/>
      <c r="C248" s="22" t="s">
        <v>303</v>
      </c>
      <c r="D248" s="18">
        <f>TRUNC(Документ!J241/1000,2)</f>
        <v>805.27</v>
      </c>
      <c r="E248" s="18">
        <f>TRUNC(Документ!K241/1000,2)</f>
        <v>805.27</v>
      </c>
      <c r="F248" s="18">
        <f>TRUNC(Документ!L241/1000,2)</f>
        <v>805.27</v>
      </c>
      <c r="G248" s="13"/>
    </row>
    <row r="249" spans="1:7" ht="26.25" outlineLevel="4">
      <c r="A249" s="21" t="s">
        <v>519</v>
      </c>
      <c r="B249" s="21"/>
      <c r="C249" s="22" t="s">
        <v>518</v>
      </c>
      <c r="D249" s="18">
        <f>TRUNC(Документ!J242/1000,2)</f>
        <v>805.27</v>
      </c>
      <c r="E249" s="18">
        <f>TRUNC(Документ!K242/1000,2)</f>
        <v>805.27</v>
      </c>
      <c r="F249" s="18">
        <f>TRUNC(Документ!L242/1000,2)</f>
        <v>805.27</v>
      </c>
      <c r="G249" s="13"/>
    </row>
    <row r="250" spans="1:7" ht="26.25" outlineLevel="4">
      <c r="A250" s="21" t="s">
        <v>521</v>
      </c>
      <c r="B250" s="21"/>
      <c r="C250" s="22" t="s">
        <v>520</v>
      </c>
      <c r="D250" s="18">
        <f>TRUNC(Документ!J243/1000,2)</f>
        <v>805.27</v>
      </c>
      <c r="E250" s="18">
        <f>TRUNC(Документ!K243/1000,2)</f>
        <v>805.27</v>
      </c>
      <c r="F250" s="18">
        <f>TRUNC(Документ!L243/1000,2)</f>
        <v>805.27</v>
      </c>
      <c r="G250" s="13"/>
    </row>
    <row r="251" spans="1:7" ht="13.5" outlineLevel="4">
      <c r="A251" s="23" t="s">
        <v>521</v>
      </c>
      <c r="B251" s="23" t="s">
        <v>310</v>
      </c>
      <c r="C251" s="24" t="s">
        <v>309</v>
      </c>
      <c r="D251" s="25">
        <f>TRUNC(Документ!J244/1000,2)</f>
        <v>736.68</v>
      </c>
      <c r="E251" s="25">
        <f>TRUNC(Документ!K244/1000,2)</f>
        <v>736.78</v>
      </c>
      <c r="F251" s="25">
        <f>TRUNC(Документ!L244/1000,2)</f>
        <v>736.78</v>
      </c>
      <c r="G251" s="13"/>
    </row>
    <row r="252" spans="1:7" ht="26.25" outlineLevel="3">
      <c r="A252" s="23" t="s">
        <v>521</v>
      </c>
      <c r="B252" s="23" t="s">
        <v>222</v>
      </c>
      <c r="C252" s="24" t="s">
        <v>221</v>
      </c>
      <c r="D252" s="25">
        <f>TRUNC(Документ!J245/1000,2)</f>
        <v>68.46</v>
      </c>
      <c r="E252" s="25">
        <f>TRUNC(Документ!K245/1000,2)</f>
        <v>68.48</v>
      </c>
      <c r="F252" s="25">
        <f>TRUNC(Документ!L245/1000,2)</f>
        <v>68.48</v>
      </c>
      <c r="G252" s="13"/>
    </row>
    <row r="253" spans="1:7" ht="13.5" outlineLevel="4">
      <c r="A253" s="23" t="s">
        <v>521</v>
      </c>
      <c r="B253" s="23" t="s">
        <v>312</v>
      </c>
      <c r="C253" s="24" t="s">
        <v>311</v>
      </c>
      <c r="D253" s="25">
        <f>TRUNC(Документ!J246/1000,2)</f>
        <v>0.12</v>
      </c>
      <c r="E253" s="25">
        <f>TRUNC(Документ!K246/1000,2)</f>
        <v>0</v>
      </c>
      <c r="F253" s="25">
        <f>TRUNC(Документ!L246/1000,2)</f>
        <v>0</v>
      </c>
      <c r="G253" s="13"/>
    </row>
    <row r="254" spans="1:7" ht="26.25" outlineLevel="3">
      <c r="A254" s="21" t="s">
        <v>523</v>
      </c>
      <c r="B254" s="21"/>
      <c r="C254" s="22" t="s">
        <v>522</v>
      </c>
      <c r="D254" s="18">
        <f>TRUNC(Документ!J247/1000,2)</f>
        <v>1456.6</v>
      </c>
      <c r="E254" s="18">
        <f>TRUNC(Документ!K247/1000,2)</f>
        <v>1447.1</v>
      </c>
      <c r="F254" s="18">
        <f>TRUNC(Документ!L247/1000,2)</f>
        <v>1447.1</v>
      </c>
      <c r="G254" s="13"/>
    </row>
    <row r="255" spans="1:7" ht="26.25" outlineLevel="4">
      <c r="A255" s="21" t="s">
        <v>525</v>
      </c>
      <c r="B255" s="21"/>
      <c r="C255" s="22" t="s">
        <v>524</v>
      </c>
      <c r="D255" s="18">
        <f>TRUNC(Документ!J248/1000,2)</f>
        <v>1456.6</v>
      </c>
      <c r="E255" s="18">
        <f>TRUNC(Документ!K248/1000,2)</f>
        <v>1447.1</v>
      </c>
      <c r="F255" s="18">
        <f>TRUNC(Документ!L248/1000,2)</f>
        <v>1447.1</v>
      </c>
      <c r="G255" s="13"/>
    </row>
    <row r="256" spans="1:7" ht="39" outlineLevel="3">
      <c r="A256" s="21" t="s">
        <v>527</v>
      </c>
      <c r="B256" s="21"/>
      <c r="C256" s="22" t="s">
        <v>526</v>
      </c>
      <c r="D256" s="18">
        <f>TRUNC(Документ!J249/1000,2)</f>
        <v>1456.6</v>
      </c>
      <c r="E256" s="18">
        <f>TRUNC(Документ!K249/1000,2)</f>
        <v>1447.1</v>
      </c>
      <c r="F256" s="18">
        <f>TRUNC(Документ!L249/1000,2)</f>
        <v>1447.1</v>
      </c>
      <c r="G256" s="13"/>
    </row>
    <row r="257" spans="1:7" ht="26.25" outlineLevel="4">
      <c r="A257" s="23" t="s">
        <v>529</v>
      </c>
      <c r="B257" s="23"/>
      <c r="C257" s="24" t="s">
        <v>528</v>
      </c>
      <c r="D257" s="25">
        <f>TRUNC(Документ!J250/1000,2)</f>
        <v>997.1</v>
      </c>
      <c r="E257" s="25">
        <f>TRUNC(Документ!K250/1000,2)</f>
        <v>997.1</v>
      </c>
      <c r="F257" s="25">
        <f>TRUNC(Документ!L250/1000,2)</f>
        <v>997.1</v>
      </c>
      <c r="G257" s="13"/>
    </row>
    <row r="258" spans="1:7" ht="39" outlineLevel="1">
      <c r="A258" s="23" t="s">
        <v>529</v>
      </c>
      <c r="B258" s="23" t="s">
        <v>348</v>
      </c>
      <c r="C258" s="24" t="s">
        <v>347</v>
      </c>
      <c r="D258" s="25">
        <f>TRUNC(Документ!J251/1000,2)</f>
        <v>997.1</v>
      </c>
      <c r="E258" s="25">
        <f>TRUNC(Документ!K251/1000,2)</f>
        <v>997.1</v>
      </c>
      <c r="F258" s="25">
        <f>TRUNC(Документ!L251/1000,2)</f>
        <v>997.1</v>
      </c>
      <c r="G258" s="13"/>
    </row>
    <row r="259" spans="1:7" ht="26.25" outlineLevel="2">
      <c r="A259" s="23" t="s">
        <v>531</v>
      </c>
      <c r="B259" s="23"/>
      <c r="C259" s="24" t="s">
        <v>530</v>
      </c>
      <c r="D259" s="25">
        <f>TRUNC(Документ!J252/1000,2)</f>
        <v>450</v>
      </c>
      <c r="E259" s="25">
        <f>TRUNC(Документ!K252/1000,2)</f>
        <v>450</v>
      </c>
      <c r="F259" s="25">
        <f>TRUNC(Документ!L252/1000,2)</f>
        <v>450</v>
      </c>
      <c r="G259" s="13"/>
    </row>
    <row r="260" spans="1:7" ht="39" outlineLevel="3">
      <c r="A260" s="23" t="s">
        <v>531</v>
      </c>
      <c r="B260" s="23" t="s">
        <v>348</v>
      </c>
      <c r="C260" s="24" t="s">
        <v>347</v>
      </c>
      <c r="D260" s="25">
        <f>TRUNC(Документ!J253/1000,2)</f>
        <v>450</v>
      </c>
      <c r="E260" s="25">
        <f>TRUNC(Документ!K253/1000,2)</f>
        <v>450</v>
      </c>
      <c r="F260" s="25">
        <f>TRUNC(Документ!L253/1000,2)</f>
        <v>450</v>
      </c>
      <c r="G260" s="13"/>
    </row>
    <row r="261" spans="1:7" ht="26.25" outlineLevel="4">
      <c r="A261" s="23" t="s">
        <v>533</v>
      </c>
      <c r="B261" s="23"/>
      <c r="C261" s="24" t="s">
        <v>532</v>
      </c>
      <c r="D261" s="25">
        <f>TRUNC(Документ!J254/1000,2)</f>
        <v>9.5</v>
      </c>
      <c r="E261" s="25">
        <f>TRUNC(Документ!K254/1000,2)</f>
        <v>0</v>
      </c>
      <c r="F261" s="25">
        <f>TRUNC(Документ!L254/1000,2)</f>
        <v>0</v>
      </c>
      <c r="G261" s="13"/>
    </row>
    <row r="262" spans="1:7" ht="39" outlineLevel="3">
      <c r="A262" s="23" t="s">
        <v>533</v>
      </c>
      <c r="B262" s="23" t="s">
        <v>348</v>
      </c>
      <c r="C262" s="24" t="s">
        <v>347</v>
      </c>
      <c r="D262" s="25">
        <f>TRUNC(Документ!J255/1000,2)</f>
        <v>9.5</v>
      </c>
      <c r="E262" s="25">
        <f>TRUNC(Документ!K255/1000,2)</f>
        <v>0</v>
      </c>
      <c r="F262" s="25">
        <f>TRUNC(Документ!L255/1000,2)</f>
        <v>0</v>
      </c>
      <c r="G262" s="13"/>
    </row>
    <row r="263" spans="1:7" ht="26.25" outlineLevel="4">
      <c r="A263" s="21" t="s">
        <v>535</v>
      </c>
      <c r="B263" s="21"/>
      <c r="C263" s="22" t="s">
        <v>534</v>
      </c>
      <c r="D263" s="18">
        <f>TRUNC(Документ!J256/1000,2)+4494.2</f>
        <v>201557.73</v>
      </c>
      <c r="E263" s="18">
        <f>TRUNC(Документ!K256/1000,2)</f>
        <v>176058.55</v>
      </c>
      <c r="F263" s="18">
        <f>TRUNC(Документ!L256/1000,2)</f>
        <v>173044.9</v>
      </c>
      <c r="G263" s="13"/>
    </row>
    <row r="264" spans="1:7" ht="26.25" outlineLevel="3">
      <c r="A264" s="21" t="s">
        <v>537</v>
      </c>
      <c r="B264" s="21"/>
      <c r="C264" s="22" t="s">
        <v>536</v>
      </c>
      <c r="D264" s="18">
        <f>TRUNC(Документ!J257/1000,2)</f>
        <v>54351.71</v>
      </c>
      <c r="E264" s="18">
        <f>TRUNC(Документ!K257/1000,2)</f>
        <v>51380.09</v>
      </c>
      <c r="F264" s="18">
        <f>TRUNC(Документ!L257/1000,2)</f>
        <v>49485.44</v>
      </c>
      <c r="G264" s="13"/>
    </row>
    <row r="265" spans="1:7" ht="26.25" outlineLevel="4">
      <c r="A265" s="21" t="s">
        <v>539</v>
      </c>
      <c r="B265" s="21"/>
      <c r="C265" s="22" t="s">
        <v>538</v>
      </c>
      <c r="D265" s="18">
        <f>TRUNC(Документ!J258/1000,2)</f>
        <v>54351.71</v>
      </c>
      <c r="E265" s="18">
        <f>TRUNC(Документ!K258/1000,2)</f>
        <v>51380.09</v>
      </c>
      <c r="F265" s="18">
        <f>TRUNC(Документ!L258/1000,2)</f>
        <v>49485.44</v>
      </c>
      <c r="G265" s="13"/>
    </row>
    <row r="266" spans="1:7" ht="39" outlineLevel="3">
      <c r="A266" s="23" t="s">
        <v>541</v>
      </c>
      <c r="B266" s="23"/>
      <c r="C266" s="24" t="s">
        <v>540</v>
      </c>
      <c r="D266" s="25">
        <f>TRUNC(Документ!J259/1000,2)</f>
        <v>1699.2</v>
      </c>
      <c r="E266" s="25">
        <f>TRUNC(Документ!K259/1000,2)</f>
        <v>1699.2</v>
      </c>
      <c r="F266" s="25">
        <f>TRUNC(Документ!L259/1000,2)</f>
        <v>1699.2</v>
      </c>
      <c r="G266" s="13"/>
    </row>
    <row r="267" spans="1:7" ht="26.25" outlineLevel="4">
      <c r="A267" s="23" t="s">
        <v>541</v>
      </c>
      <c r="B267" s="23" t="s">
        <v>222</v>
      </c>
      <c r="C267" s="24" t="s">
        <v>221</v>
      </c>
      <c r="D267" s="25">
        <f>TRUNC(Документ!J260/1000,2)</f>
        <v>36.91</v>
      </c>
      <c r="E267" s="25">
        <f>TRUNC(Документ!K260/1000,2)</f>
        <v>0</v>
      </c>
      <c r="F267" s="25">
        <f>TRUNC(Документ!L260/1000,2)</f>
        <v>0</v>
      </c>
      <c r="G267" s="13"/>
    </row>
    <row r="268" spans="1:7" ht="13.5" outlineLevel="2">
      <c r="A268" s="23" t="s">
        <v>541</v>
      </c>
      <c r="B268" s="23" t="s">
        <v>543</v>
      </c>
      <c r="C268" s="24" t="s">
        <v>542</v>
      </c>
      <c r="D268" s="25">
        <f>TRUNC(Документ!J261/1000,2)</f>
        <v>1662.28</v>
      </c>
      <c r="E268" s="25">
        <f>TRUNC(Документ!K261/1000,2)</f>
        <v>1699.2</v>
      </c>
      <c r="F268" s="25">
        <f>TRUNC(Документ!L261/1000,2)</f>
        <v>1699.2</v>
      </c>
      <c r="G268" s="13"/>
    </row>
    <row r="269" spans="1:7" ht="52.5" outlineLevel="3">
      <c r="A269" s="23" t="s">
        <v>545</v>
      </c>
      <c r="B269" s="23"/>
      <c r="C269" s="24" t="s">
        <v>544</v>
      </c>
      <c r="D269" s="25">
        <f>TRUNC(Документ!J262/1000,2)</f>
        <v>23011.4</v>
      </c>
      <c r="E269" s="25">
        <f>TRUNC(Документ!K262/1000,2)</f>
        <v>23011.4</v>
      </c>
      <c r="F269" s="25">
        <f>TRUNC(Документ!L262/1000,2)</f>
        <v>23011.4</v>
      </c>
      <c r="G269" s="13"/>
    </row>
    <row r="270" spans="1:7" ht="13.5" outlineLevel="4">
      <c r="A270" s="23" t="s">
        <v>545</v>
      </c>
      <c r="B270" s="23" t="s">
        <v>358</v>
      </c>
      <c r="C270" s="24" t="s">
        <v>357</v>
      </c>
      <c r="D270" s="25">
        <f>TRUNC(Документ!J263/1000,2)</f>
        <v>22794.5</v>
      </c>
      <c r="E270" s="25">
        <f>TRUNC(Документ!K263/1000,2)</f>
        <v>22794.5</v>
      </c>
      <c r="F270" s="25">
        <f>TRUNC(Документ!L263/1000,2)</f>
        <v>22794.5</v>
      </c>
      <c r="G270" s="13"/>
    </row>
    <row r="271" spans="1:7" ht="26.25" outlineLevel="2">
      <c r="A271" s="23" t="s">
        <v>545</v>
      </c>
      <c r="B271" s="23" t="s">
        <v>222</v>
      </c>
      <c r="C271" s="24" t="s">
        <v>221</v>
      </c>
      <c r="D271" s="25">
        <f>TRUNC(Документ!J264/1000,2)</f>
        <v>216.9</v>
      </c>
      <c r="E271" s="25">
        <f>TRUNC(Документ!K264/1000,2)</f>
        <v>216.9</v>
      </c>
      <c r="F271" s="25">
        <f>TRUNC(Документ!L264/1000,2)</f>
        <v>216.9</v>
      </c>
      <c r="G271" s="13"/>
    </row>
    <row r="272" spans="1:7" ht="26.25" outlineLevel="3">
      <c r="A272" s="23" t="s">
        <v>547</v>
      </c>
      <c r="B272" s="23"/>
      <c r="C272" s="24" t="s">
        <v>546</v>
      </c>
      <c r="D272" s="25">
        <f>TRUNC(Документ!J265/1000,2)</f>
        <v>250</v>
      </c>
      <c r="E272" s="25">
        <f>TRUNC(Документ!K265/1000,2)</f>
        <v>0</v>
      </c>
      <c r="F272" s="25">
        <f>TRUNC(Документ!L265/1000,2)</f>
        <v>0</v>
      </c>
      <c r="G272" s="13"/>
    </row>
    <row r="273" spans="1:7" ht="26.25" outlineLevel="4">
      <c r="A273" s="23" t="s">
        <v>547</v>
      </c>
      <c r="B273" s="23" t="s">
        <v>222</v>
      </c>
      <c r="C273" s="24" t="s">
        <v>221</v>
      </c>
      <c r="D273" s="25">
        <f>TRUNC(Документ!J266/1000,2)</f>
        <v>250</v>
      </c>
      <c r="E273" s="25">
        <f>TRUNC(Документ!K266/1000,2)</f>
        <v>0</v>
      </c>
      <c r="F273" s="25">
        <f>TRUNC(Документ!L266/1000,2)</f>
        <v>0</v>
      </c>
      <c r="G273" s="13"/>
    </row>
    <row r="274" spans="1:7" ht="26.25" outlineLevel="3">
      <c r="A274" s="23" t="s">
        <v>549</v>
      </c>
      <c r="B274" s="23"/>
      <c r="C274" s="24" t="s">
        <v>548</v>
      </c>
      <c r="D274" s="25">
        <f>TRUNC(Документ!J267/1000,2)</f>
        <v>0</v>
      </c>
      <c r="E274" s="25">
        <f>TRUNC(Документ!K267/1000,2)</f>
        <v>1373.5</v>
      </c>
      <c r="F274" s="25">
        <f>TRUNC(Документ!L267/1000,2)</f>
        <v>0</v>
      </c>
      <c r="G274" s="13"/>
    </row>
    <row r="275" spans="1:7" ht="26.25" outlineLevel="4">
      <c r="A275" s="23" t="s">
        <v>549</v>
      </c>
      <c r="B275" s="23" t="s">
        <v>222</v>
      </c>
      <c r="C275" s="24" t="s">
        <v>221</v>
      </c>
      <c r="D275" s="25">
        <f>TRUNC(Документ!J268/1000,2)</f>
        <v>0</v>
      </c>
      <c r="E275" s="25">
        <f>TRUNC(Документ!K268/1000,2)</f>
        <v>1373.5</v>
      </c>
      <c r="F275" s="25">
        <f>TRUNC(Документ!L268/1000,2)</f>
        <v>0</v>
      </c>
      <c r="G275" s="13"/>
    </row>
    <row r="276" spans="1:7" ht="39" outlineLevel="3">
      <c r="A276" s="23" t="s">
        <v>551</v>
      </c>
      <c r="B276" s="23"/>
      <c r="C276" s="24" t="s">
        <v>550</v>
      </c>
      <c r="D276" s="25">
        <f>TRUNC(Документ!J269/1000,2)</f>
        <v>4264.18</v>
      </c>
      <c r="E276" s="25">
        <f>TRUNC(Документ!K269/1000,2)</f>
        <v>4264.18</v>
      </c>
      <c r="F276" s="25">
        <f>TRUNC(Документ!L269/1000,2)</f>
        <v>4264.18</v>
      </c>
      <c r="G276" s="13"/>
    </row>
    <row r="277" spans="1:7" ht="26.25" outlineLevel="4">
      <c r="A277" s="23" t="s">
        <v>551</v>
      </c>
      <c r="B277" s="23" t="s">
        <v>222</v>
      </c>
      <c r="C277" s="24" t="s">
        <v>221</v>
      </c>
      <c r="D277" s="25">
        <f>TRUNC(Документ!J270/1000,2)</f>
        <v>4264.18</v>
      </c>
      <c r="E277" s="25">
        <f>TRUNC(Документ!K270/1000,2)</f>
        <v>4264.18</v>
      </c>
      <c r="F277" s="25">
        <f>TRUNC(Документ!L270/1000,2)</f>
        <v>4264.18</v>
      </c>
      <c r="G277" s="13"/>
    </row>
    <row r="278" spans="1:7" ht="39" outlineLevel="2">
      <c r="A278" s="23" t="s">
        <v>553</v>
      </c>
      <c r="B278" s="23"/>
      <c r="C278" s="24" t="s">
        <v>552</v>
      </c>
      <c r="D278" s="25">
        <f>TRUNC(Документ!J271/1000,2)</f>
        <v>19858.99</v>
      </c>
      <c r="E278" s="25">
        <f>TRUNC(Документ!K271/1000,2)</f>
        <v>19783.09</v>
      </c>
      <c r="F278" s="25">
        <f>TRUNC(Документ!L271/1000,2)</f>
        <v>19783.09</v>
      </c>
      <c r="G278" s="13"/>
    </row>
    <row r="279" spans="1:7" ht="13.5" outlineLevel="3">
      <c r="A279" s="23" t="s">
        <v>553</v>
      </c>
      <c r="B279" s="23" t="s">
        <v>358</v>
      </c>
      <c r="C279" s="24" t="s">
        <v>357</v>
      </c>
      <c r="D279" s="25">
        <f>TRUNC(Документ!J272/1000,1)</f>
        <v>13508.1</v>
      </c>
      <c r="E279" s="25">
        <f>TRUNC(Документ!K272/1000,2)</f>
        <v>13508.18</v>
      </c>
      <c r="F279" s="25">
        <f>TRUNC(Документ!L272/1000,2)</f>
        <v>13508.18</v>
      </c>
      <c r="G279" s="13"/>
    </row>
    <row r="280" spans="1:7" ht="26.25" outlineLevel="4">
      <c r="A280" s="23" t="s">
        <v>553</v>
      </c>
      <c r="B280" s="23" t="s">
        <v>222</v>
      </c>
      <c r="C280" s="24" t="s">
        <v>221</v>
      </c>
      <c r="D280" s="25">
        <f>TRUNC(Документ!J273/1000,2)</f>
        <v>6313.45</v>
      </c>
      <c r="E280" s="25">
        <f>TRUNC(Документ!K273/1000,2)</f>
        <v>6237.55</v>
      </c>
      <c r="F280" s="25">
        <f>TRUNC(Документ!L273/1000,2)</f>
        <v>6237.55</v>
      </c>
      <c r="G280" s="13"/>
    </row>
    <row r="281" spans="1:7" ht="13.5" outlineLevel="3">
      <c r="A281" s="23" t="s">
        <v>553</v>
      </c>
      <c r="B281" s="23" t="s">
        <v>312</v>
      </c>
      <c r="C281" s="24" t="s">
        <v>311</v>
      </c>
      <c r="D281" s="25">
        <f>TRUNC(Документ!J274/1000,2)</f>
        <v>37.36</v>
      </c>
      <c r="E281" s="25">
        <f>TRUNC(Документ!K274/1000,2)</f>
        <v>37.36</v>
      </c>
      <c r="F281" s="25">
        <f>TRUNC(Документ!L274/1000,2)</f>
        <v>37.36</v>
      </c>
      <c r="G281" s="13"/>
    </row>
    <row r="282" spans="1:7" ht="52.5" outlineLevel="4">
      <c r="A282" s="23" t="s">
        <v>555</v>
      </c>
      <c r="B282" s="23"/>
      <c r="C282" s="24" t="s">
        <v>554</v>
      </c>
      <c r="D282" s="25">
        <f>TRUNC(Документ!J275/1000,2)</f>
        <v>1313.2</v>
      </c>
      <c r="E282" s="25">
        <f>TRUNC(Документ!K275/1000,2)</f>
        <v>680.76</v>
      </c>
      <c r="F282" s="25">
        <f>TRUNC(Документ!L275/1000,2)</f>
        <v>680.76</v>
      </c>
      <c r="G282" s="13"/>
    </row>
    <row r="283" spans="1:7" ht="26.25" outlineLevel="3">
      <c r="A283" s="23" t="s">
        <v>555</v>
      </c>
      <c r="B283" s="23" t="s">
        <v>222</v>
      </c>
      <c r="C283" s="24" t="s">
        <v>221</v>
      </c>
      <c r="D283" s="25">
        <f>TRUNC(Документ!J276/1000,2)</f>
        <v>1313.2</v>
      </c>
      <c r="E283" s="25">
        <f>TRUNC(Документ!K276/1000,2)</f>
        <v>680.76</v>
      </c>
      <c r="F283" s="25">
        <f>TRUNC(Документ!L276/1000,2)</f>
        <v>680.76</v>
      </c>
      <c r="G283" s="13"/>
    </row>
    <row r="284" spans="1:7" ht="26.25" outlineLevel="4">
      <c r="A284" s="23" t="s">
        <v>557</v>
      </c>
      <c r="B284" s="23"/>
      <c r="C284" s="24" t="s">
        <v>556</v>
      </c>
      <c r="D284" s="25">
        <f>TRUNC(Документ!J277/1000,2)</f>
        <v>46.8</v>
      </c>
      <c r="E284" s="25">
        <f>TRUNC(Документ!K277/1000,2)</f>
        <v>46.8</v>
      </c>
      <c r="F284" s="25">
        <f>TRUNC(Документ!L277/1000,2)</f>
        <v>46.8</v>
      </c>
      <c r="G284" s="13"/>
    </row>
    <row r="285" spans="1:7" ht="26.25" outlineLevel="2">
      <c r="A285" s="23" t="s">
        <v>557</v>
      </c>
      <c r="B285" s="23" t="s">
        <v>222</v>
      </c>
      <c r="C285" s="24" t="s">
        <v>221</v>
      </c>
      <c r="D285" s="25">
        <f>TRUNC(Документ!J278/1000,2)</f>
        <v>46.8</v>
      </c>
      <c r="E285" s="25">
        <f>TRUNC(Документ!K278/1000,2)</f>
        <v>46.8</v>
      </c>
      <c r="F285" s="25">
        <f>TRUNC(Документ!L278/1000,2)</f>
        <v>46.8</v>
      </c>
      <c r="G285" s="13"/>
    </row>
    <row r="286" spans="1:7" ht="39" outlineLevel="3">
      <c r="A286" s="23" t="s">
        <v>559</v>
      </c>
      <c r="B286" s="23"/>
      <c r="C286" s="24" t="s">
        <v>558</v>
      </c>
      <c r="D286" s="25">
        <f>TRUNC(Документ!J279/1000,2)</f>
        <v>3907.92</v>
      </c>
      <c r="E286" s="25">
        <f>TRUNC(Документ!K279/1000,2)</f>
        <v>0</v>
      </c>
      <c r="F286" s="25">
        <f>TRUNC(Документ!L279/1000,2)</f>
        <v>0</v>
      </c>
      <c r="G286" s="13"/>
    </row>
    <row r="287" spans="1:7" ht="26.25" outlineLevel="4">
      <c r="A287" s="23" t="s">
        <v>559</v>
      </c>
      <c r="B287" s="23" t="s">
        <v>222</v>
      </c>
      <c r="C287" s="24" t="s">
        <v>221</v>
      </c>
      <c r="D287" s="25">
        <f>TRUNC(Документ!J280/1000,2)</f>
        <v>3907.92</v>
      </c>
      <c r="E287" s="25">
        <f>TRUNC(Документ!K280/1000,2)</f>
        <v>0</v>
      </c>
      <c r="F287" s="25">
        <f>TRUNC(Документ!L280/1000,2)</f>
        <v>0</v>
      </c>
      <c r="G287" s="13"/>
    </row>
    <row r="288" spans="1:7" ht="26.25" outlineLevel="3">
      <c r="A288" s="23" t="s">
        <v>561</v>
      </c>
      <c r="B288" s="23"/>
      <c r="C288" s="24" t="s">
        <v>560</v>
      </c>
      <c r="D288" s="25">
        <f>TRUNC(Документ!J281/1000,2)</f>
        <v>0</v>
      </c>
      <c r="E288" s="25">
        <f>TRUNC(Документ!K281/1000,2)</f>
        <v>521.15</v>
      </c>
      <c r="F288" s="25">
        <f>TRUNC(Документ!L281/1000,2)</f>
        <v>0</v>
      </c>
      <c r="G288" s="13"/>
    </row>
    <row r="289" spans="1:7" ht="26.25" outlineLevel="4">
      <c r="A289" s="23" t="s">
        <v>561</v>
      </c>
      <c r="B289" s="23" t="s">
        <v>222</v>
      </c>
      <c r="C289" s="24" t="s">
        <v>221</v>
      </c>
      <c r="D289" s="25">
        <f>TRUNC(Документ!J282/1000,2)</f>
        <v>0</v>
      </c>
      <c r="E289" s="25">
        <f>TRUNC(Документ!K282/1000,2)</f>
        <v>521.15</v>
      </c>
      <c r="F289" s="25">
        <f>TRUNC(Документ!L282/1000,2)</f>
        <v>0</v>
      </c>
      <c r="G289" s="13"/>
    </row>
    <row r="290" spans="1:7" ht="26.25" outlineLevel="3">
      <c r="A290" s="21" t="s">
        <v>563</v>
      </c>
      <c r="B290" s="21"/>
      <c r="C290" s="22" t="s">
        <v>562</v>
      </c>
      <c r="D290" s="18">
        <f>TRUNC(Документ!J283/1000,2)+4494.2</f>
        <v>134354.25</v>
      </c>
      <c r="E290" s="18">
        <f>TRUNC(Документ!K283/1000,2)</f>
        <v>112057.02</v>
      </c>
      <c r="F290" s="18">
        <f>TRUNC(Документ!L283/1000,2)</f>
        <v>110938.02</v>
      </c>
      <c r="G290" s="13"/>
    </row>
    <row r="291" spans="1:7" ht="26.25" outlineLevel="4">
      <c r="A291" s="21" t="s">
        <v>565</v>
      </c>
      <c r="B291" s="21"/>
      <c r="C291" s="22" t="s">
        <v>564</v>
      </c>
      <c r="D291" s="18">
        <f>TRUNC(Документ!J284/1000,2)</f>
        <v>110085.65</v>
      </c>
      <c r="E291" s="18">
        <f>TRUNC(Документ!K284/1000,2)</f>
        <v>93495.39</v>
      </c>
      <c r="F291" s="18">
        <f>TRUNC(Документ!L284/1000,2)</f>
        <v>92752.29</v>
      </c>
      <c r="G291" s="13"/>
    </row>
    <row r="292" spans="1:7" ht="39" outlineLevel="3">
      <c r="A292" s="23" t="s">
        <v>567</v>
      </c>
      <c r="B292" s="23"/>
      <c r="C292" s="24" t="s">
        <v>566</v>
      </c>
      <c r="D292" s="25">
        <f>TRUNC(Документ!J285/1000,2)</f>
        <v>84344.7</v>
      </c>
      <c r="E292" s="25">
        <f>TRUNC(Документ!K285/1000,2)</f>
        <v>68253.8</v>
      </c>
      <c r="F292" s="25">
        <f>TRUNC(Документ!L285/1000,2)</f>
        <v>68253.8</v>
      </c>
      <c r="G292" s="13"/>
    </row>
    <row r="293" spans="1:7" ht="13.5" outlineLevel="4">
      <c r="A293" s="23" t="s">
        <v>567</v>
      </c>
      <c r="B293" s="23" t="s">
        <v>376</v>
      </c>
      <c r="C293" s="24" t="s">
        <v>375</v>
      </c>
      <c r="D293" s="25">
        <f>TRUNC(Документ!J286/1000,2)</f>
        <v>84344.7</v>
      </c>
      <c r="E293" s="25">
        <f>TRUNC(Документ!K286/1000,2)</f>
        <v>68253.8</v>
      </c>
      <c r="F293" s="25">
        <f>TRUNC(Документ!L286/1000,2)</f>
        <v>68253.8</v>
      </c>
      <c r="G293" s="13"/>
    </row>
    <row r="294" spans="1:7" ht="39" outlineLevel="3">
      <c r="A294" s="23" t="s">
        <v>569</v>
      </c>
      <c r="B294" s="23"/>
      <c r="C294" s="24" t="s">
        <v>568</v>
      </c>
      <c r="D294" s="25">
        <f>TRUNC(Документ!J287/1000,2)</f>
        <v>18786.35</v>
      </c>
      <c r="E294" s="25">
        <f>TRUNC(Документ!K287/1000,2)</f>
        <v>18286.99</v>
      </c>
      <c r="F294" s="25">
        <f>TRUNC(Документ!L287/1000,2)</f>
        <v>17543.89</v>
      </c>
      <c r="G294" s="13"/>
    </row>
    <row r="295" spans="1:7" ht="13.5" outlineLevel="4">
      <c r="A295" s="23" t="s">
        <v>569</v>
      </c>
      <c r="B295" s="23" t="s">
        <v>376</v>
      </c>
      <c r="C295" s="24" t="s">
        <v>375</v>
      </c>
      <c r="D295" s="25">
        <f>TRUNC(Документ!J288/1000,2)</f>
        <v>18786.35</v>
      </c>
      <c r="E295" s="25">
        <f>TRUNC(Документ!K288/1000,2)</f>
        <v>18286.99</v>
      </c>
      <c r="F295" s="25">
        <f>TRUNC(Документ!L288/1000,2)</f>
        <v>17543.89</v>
      </c>
      <c r="G295" s="13"/>
    </row>
    <row r="296" spans="1:7" ht="39" outlineLevel="1">
      <c r="A296" s="23" t="s">
        <v>571</v>
      </c>
      <c r="B296" s="23"/>
      <c r="C296" s="24" t="s">
        <v>570</v>
      </c>
      <c r="D296" s="25">
        <f>TRUNC(Документ!J289/1000,2)</f>
        <v>158.2</v>
      </c>
      <c r="E296" s="25">
        <f>TRUNC(Документ!K289/1000,2)</f>
        <v>158.2</v>
      </c>
      <c r="F296" s="25">
        <f>TRUNC(Документ!L289/1000,2)</f>
        <v>158.2</v>
      </c>
      <c r="G296" s="13"/>
    </row>
    <row r="297" spans="1:7" ht="13.5" outlineLevel="2">
      <c r="A297" s="23" t="s">
        <v>571</v>
      </c>
      <c r="B297" s="23" t="s">
        <v>376</v>
      </c>
      <c r="C297" s="24" t="s">
        <v>375</v>
      </c>
      <c r="D297" s="25">
        <f>TRUNC(Документ!J290/1000,2)</f>
        <v>158.2</v>
      </c>
      <c r="E297" s="25">
        <f>TRUNC(Документ!K290/1000,2)</f>
        <v>158.2</v>
      </c>
      <c r="F297" s="25">
        <f>TRUNC(Документ!L290/1000,2)</f>
        <v>158.2</v>
      </c>
      <c r="G297" s="13"/>
    </row>
    <row r="298" spans="1:7" ht="78.75" outlineLevel="3">
      <c r="A298" s="23" t="s">
        <v>573</v>
      </c>
      <c r="B298" s="23"/>
      <c r="C298" s="24" t="s">
        <v>572</v>
      </c>
      <c r="D298" s="25">
        <f>TRUNC(Документ!J291/1000,2)</f>
        <v>6796.4</v>
      </c>
      <c r="E298" s="25">
        <f>TRUNC(Документ!K291/1000,2)</f>
        <v>6796.4</v>
      </c>
      <c r="F298" s="25">
        <f>TRUNC(Документ!L291/1000,2)</f>
        <v>6796.4</v>
      </c>
      <c r="G298" s="13"/>
    </row>
    <row r="299" spans="1:7" ht="13.5" outlineLevel="4">
      <c r="A299" s="23" t="s">
        <v>573</v>
      </c>
      <c r="B299" s="23" t="s">
        <v>376</v>
      </c>
      <c r="C299" s="24" t="s">
        <v>375</v>
      </c>
      <c r="D299" s="25">
        <f>TRUNC(Документ!J292/1000,2)</f>
        <v>6796.4</v>
      </c>
      <c r="E299" s="25">
        <f>TRUNC(Документ!K292/1000,2)</f>
        <v>6796.4</v>
      </c>
      <c r="F299" s="25">
        <f>TRUNC(Документ!L292/1000,2)</f>
        <v>6796.4</v>
      </c>
      <c r="G299" s="13"/>
    </row>
    <row r="300" spans="1:7" ht="39" outlineLevel="4">
      <c r="A300" s="21" t="s">
        <v>575</v>
      </c>
      <c r="B300" s="21"/>
      <c r="C300" s="22" t="s">
        <v>574</v>
      </c>
      <c r="D300" s="18">
        <f>TRUNC(Документ!J293/1000,2)+4494.2</f>
        <v>6551.889999999999</v>
      </c>
      <c r="E300" s="18">
        <f>TRUNC(Документ!K293/1000,2)</f>
        <v>728.59</v>
      </c>
      <c r="F300" s="18">
        <f>TRUNC(Документ!L293/1000,2)</f>
        <v>728.59</v>
      </c>
      <c r="G300" s="13"/>
    </row>
    <row r="301" spans="1:7" ht="39" outlineLevel="4">
      <c r="A301" s="23" t="s">
        <v>577</v>
      </c>
      <c r="B301" s="23"/>
      <c r="C301" s="24" t="s">
        <v>576</v>
      </c>
      <c r="D301" s="25">
        <f>TRUNC(Документ!J294/1000,2)</f>
        <v>1244.21</v>
      </c>
      <c r="E301" s="25">
        <f>TRUNC(Документ!K294/1000,2)</f>
        <v>728.59</v>
      </c>
      <c r="F301" s="25">
        <f>TRUNC(Документ!L294/1000,2)</f>
        <v>728.59</v>
      </c>
      <c r="G301" s="13"/>
    </row>
    <row r="302" spans="1:7" ht="13.5" outlineLevel="3">
      <c r="A302" s="23" t="s">
        <v>577</v>
      </c>
      <c r="B302" s="23" t="s">
        <v>376</v>
      </c>
      <c r="C302" s="24" t="s">
        <v>375</v>
      </c>
      <c r="D302" s="25">
        <f>TRUNC(Документ!J295/1000,2)</f>
        <v>1244.21</v>
      </c>
      <c r="E302" s="25">
        <f>TRUNC(Документ!K295/1000,2)</f>
        <v>728.59</v>
      </c>
      <c r="F302" s="25">
        <f>TRUNC(Документ!L295/1000,2)</f>
        <v>728.59</v>
      </c>
      <c r="G302" s="13"/>
    </row>
    <row r="303" spans="1:7" ht="39" outlineLevel="4">
      <c r="A303" s="23" t="s">
        <v>579</v>
      </c>
      <c r="B303" s="23"/>
      <c r="C303" s="24" t="s">
        <v>578</v>
      </c>
      <c r="D303" s="25">
        <f>TRUNC(Документ!J296/1000,2)</f>
        <v>813.47</v>
      </c>
      <c r="E303" s="25">
        <f>TRUNC(Документ!K296/1000,2)</f>
        <v>0</v>
      </c>
      <c r="F303" s="25">
        <f>TRUNC(Документ!L296/1000,2)</f>
        <v>0</v>
      </c>
      <c r="G303" s="13"/>
    </row>
    <row r="304" spans="1:7" ht="13.5" outlineLevel="2">
      <c r="A304" s="23" t="s">
        <v>579</v>
      </c>
      <c r="B304" s="23" t="s">
        <v>376</v>
      </c>
      <c r="C304" s="24" t="s">
        <v>375</v>
      </c>
      <c r="D304" s="25">
        <f>TRUNC(Документ!J297/1000,2)</f>
        <v>813.47</v>
      </c>
      <c r="E304" s="25">
        <f>TRUNC(Документ!K297/1000,2)</f>
        <v>0</v>
      </c>
      <c r="F304" s="25">
        <f>TRUNC(Документ!L297/1000,2)</f>
        <v>0</v>
      </c>
      <c r="G304" s="13"/>
    </row>
    <row r="305" spans="1:7" ht="39" outlineLevel="4">
      <c r="A305" s="23" t="s">
        <v>201</v>
      </c>
      <c r="B305" s="23"/>
      <c r="C305" s="24" t="s">
        <v>202</v>
      </c>
      <c r="D305" s="25">
        <v>4494.2</v>
      </c>
      <c r="E305" s="25">
        <v>0</v>
      </c>
      <c r="F305" s="25">
        <v>0</v>
      </c>
      <c r="G305" s="13"/>
    </row>
    <row r="306" spans="1:7" ht="13.5" outlineLevel="2">
      <c r="A306" s="23" t="s">
        <v>201</v>
      </c>
      <c r="B306" s="23" t="s">
        <v>376</v>
      </c>
      <c r="C306" s="24" t="s">
        <v>375</v>
      </c>
      <c r="D306" s="25">
        <v>4494.2</v>
      </c>
      <c r="E306" s="25">
        <v>0</v>
      </c>
      <c r="F306" s="25">
        <v>0</v>
      </c>
      <c r="G306" s="13"/>
    </row>
    <row r="307" spans="1:7" ht="39" outlineLevel="3">
      <c r="A307" s="21" t="s">
        <v>581</v>
      </c>
      <c r="B307" s="21"/>
      <c r="C307" s="22" t="s">
        <v>580</v>
      </c>
      <c r="D307" s="18">
        <f>TRUNC(Документ!J298/1000,2)</f>
        <v>7181</v>
      </c>
      <c r="E307" s="18">
        <f>TRUNC(Документ!K298/1000,2)</f>
        <v>7181</v>
      </c>
      <c r="F307" s="18">
        <f>TRUNC(Документ!L298/1000,2)</f>
        <v>6853.4</v>
      </c>
      <c r="G307" s="13"/>
    </row>
    <row r="308" spans="1:7" ht="39" outlineLevel="4">
      <c r="A308" s="23" t="s">
        <v>583</v>
      </c>
      <c r="B308" s="23"/>
      <c r="C308" s="24" t="s">
        <v>582</v>
      </c>
      <c r="D308" s="25">
        <f>TRUNC(Документ!J299/1000,2)</f>
        <v>1980.5</v>
      </c>
      <c r="E308" s="25">
        <f>TRUNC(Документ!K299/1000,2)</f>
        <v>1980.5</v>
      </c>
      <c r="F308" s="25">
        <f>TRUNC(Документ!L299/1000,2)</f>
        <v>1980.5</v>
      </c>
      <c r="G308" s="13"/>
    </row>
    <row r="309" spans="1:7" ht="13.5" outlineLevel="3">
      <c r="A309" s="23" t="s">
        <v>583</v>
      </c>
      <c r="B309" s="23" t="s">
        <v>376</v>
      </c>
      <c r="C309" s="24" t="s">
        <v>375</v>
      </c>
      <c r="D309" s="25">
        <f>TRUNC(Документ!J300/1000,2)</f>
        <v>1980.5</v>
      </c>
      <c r="E309" s="25">
        <f>TRUNC(Документ!K300/1000,2)</f>
        <v>1980.5</v>
      </c>
      <c r="F309" s="25">
        <f>TRUNC(Документ!L300/1000,2)</f>
        <v>1980.5</v>
      </c>
      <c r="G309" s="13"/>
    </row>
    <row r="310" spans="1:7" ht="39" outlineLevel="4">
      <c r="A310" s="23" t="s">
        <v>585</v>
      </c>
      <c r="B310" s="23"/>
      <c r="C310" s="24" t="s">
        <v>584</v>
      </c>
      <c r="D310" s="25">
        <f>TRUNC(Документ!J301/1000,2)</f>
        <v>40.5</v>
      </c>
      <c r="E310" s="25">
        <f>TRUNC(Документ!K301/1000,2)</f>
        <v>40.5</v>
      </c>
      <c r="F310" s="25">
        <f>TRUNC(Документ!L301/1000,2)</f>
        <v>40.5</v>
      </c>
      <c r="G310" s="13"/>
    </row>
    <row r="311" spans="1:7" ht="26.25" outlineLevel="1">
      <c r="A311" s="23" t="s">
        <v>585</v>
      </c>
      <c r="B311" s="23" t="s">
        <v>278</v>
      </c>
      <c r="C311" s="24" t="s">
        <v>277</v>
      </c>
      <c r="D311" s="25">
        <f>TRUNC(Документ!J302/1000,2)</f>
        <v>40.5</v>
      </c>
      <c r="E311" s="25">
        <f>TRUNC(Документ!K302/1000,2)</f>
        <v>40.5</v>
      </c>
      <c r="F311" s="25">
        <f>TRUNC(Документ!L302/1000,2)</f>
        <v>40.5</v>
      </c>
      <c r="G311" s="13"/>
    </row>
    <row r="312" spans="1:7" ht="39" outlineLevel="2">
      <c r="A312" s="23" t="s">
        <v>587</v>
      </c>
      <c r="B312" s="23"/>
      <c r="C312" s="24" t="s">
        <v>586</v>
      </c>
      <c r="D312" s="25">
        <f>TRUNC(Документ!J303/1000,2)</f>
        <v>5160</v>
      </c>
      <c r="E312" s="25">
        <f>TRUNC(Документ!K303/1000,2)</f>
        <v>5160</v>
      </c>
      <c r="F312" s="25">
        <f>TRUNC(Документ!L303/1000,2)</f>
        <v>4832.4</v>
      </c>
      <c r="G312" s="13"/>
    </row>
    <row r="313" spans="1:7" ht="13.5" outlineLevel="3">
      <c r="A313" s="23" t="s">
        <v>587</v>
      </c>
      <c r="B313" s="23" t="s">
        <v>376</v>
      </c>
      <c r="C313" s="24" t="s">
        <v>375</v>
      </c>
      <c r="D313" s="25">
        <f>TRUNC(Документ!J304/1000,2)</f>
        <v>5160</v>
      </c>
      <c r="E313" s="25">
        <f>TRUNC(Документ!K304/1000,2)</f>
        <v>5160</v>
      </c>
      <c r="F313" s="25">
        <f>TRUNC(Документ!L304/1000,2)</f>
        <v>4832.4</v>
      </c>
      <c r="G313" s="13"/>
    </row>
    <row r="314" spans="1:7" ht="26.25" outlineLevel="4">
      <c r="A314" s="21" t="s">
        <v>589</v>
      </c>
      <c r="B314" s="21"/>
      <c r="C314" s="22" t="s">
        <v>588</v>
      </c>
      <c r="D314" s="18">
        <f>TRUNC(Документ!J305/1000,2)</f>
        <v>210.8</v>
      </c>
      <c r="E314" s="18">
        <f>TRUNC(Документ!K305/1000,2)</f>
        <v>210.8</v>
      </c>
      <c r="F314" s="18">
        <f>TRUNC(Документ!L305/1000,2)</f>
        <v>210.8</v>
      </c>
      <c r="G314" s="13"/>
    </row>
    <row r="315" spans="1:7" ht="39" outlineLevel="1">
      <c r="A315" s="23" t="s">
        <v>591</v>
      </c>
      <c r="B315" s="23"/>
      <c r="C315" s="24" t="s">
        <v>590</v>
      </c>
      <c r="D315" s="25">
        <f>TRUNC(Документ!J306/1000,2)</f>
        <v>115</v>
      </c>
      <c r="E315" s="25">
        <f>TRUNC(Документ!K306/1000,2)</f>
        <v>115</v>
      </c>
      <c r="F315" s="25">
        <f>TRUNC(Документ!L306/1000,2)</f>
        <v>115</v>
      </c>
      <c r="G315" s="13"/>
    </row>
    <row r="316" spans="1:7" ht="26.25" outlineLevel="2">
      <c r="A316" s="23" t="s">
        <v>591</v>
      </c>
      <c r="B316" s="23" t="s">
        <v>222</v>
      </c>
      <c r="C316" s="24" t="s">
        <v>221</v>
      </c>
      <c r="D316" s="25">
        <f>TRUNC(Документ!J307/1000,2)</f>
        <v>115</v>
      </c>
      <c r="E316" s="25">
        <f>TRUNC(Документ!K307/1000,2)</f>
        <v>115</v>
      </c>
      <c r="F316" s="25">
        <f>TRUNC(Документ!L307/1000,2)</f>
        <v>115</v>
      </c>
      <c r="G316" s="13"/>
    </row>
    <row r="317" spans="1:7" ht="26.25" outlineLevel="3">
      <c r="A317" s="23" t="s">
        <v>593</v>
      </c>
      <c r="B317" s="23"/>
      <c r="C317" s="24" t="s">
        <v>592</v>
      </c>
      <c r="D317" s="25">
        <f>TRUNC(Документ!J308/1000,2)</f>
        <v>83</v>
      </c>
      <c r="E317" s="25">
        <f>TRUNC(Документ!K308/1000,2)</f>
        <v>83</v>
      </c>
      <c r="F317" s="25">
        <f>TRUNC(Документ!L308/1000,2)</f>
        <v>83</v>
      </c>
      <c r="G317" s="13"/>
    </row>
    <row r="318" spans="1:7" ht="26.25" outlineLevel="4">
      <c r="A318" s="23" t="s">
        <v>593</v>
      </c>
      <c r="B318" s="23" t="s">
        <v>222</v>
      </c>
      <c r="C318" s="24" t="s">
        <v>221</v>
      </c>
      <c r="D318" s="25">
        <f>TRUNC(Документ!J309/1000,2)</f>
        <v>40</v>
      </c>
      <c r="E318" s="25">
        <f>TRUNC(Документ!K309/1000,2)</f>
        <v>83</v>
      </c>
      <c r="F318" s="25">
        <f>TRUNC(Документ!L309/1000,2)</f>
        <v>83</v>
      </c>
      <c r="G318" s="13"/>
    </row>
    <row r="319" spans="1:7" ht="13.5" outlineLevel="3">
      <c r="A319" s="23" t="s">
        <v>593</v>
      </c>
      <c r="B319" s="23" t="s">
        <v>396</v>
      </c>
      <c r="C319" s="24" t="s">
        <v>395</v>
      </c>
      <c r="D319" s="25">
        <f>TRUNC(Документ!J310/1000,2)</f>
        <v>43</v>
      </c>
      <c r="E319" s="25">
        <f>TRUNC(Документ!K310/1000,2)</f>
        <v>0</v>
      </c>
      <c r="F319" s="25">
        <f>TRUNC(Документ!L310/1000,2)</f>
        <v>0</v>
      </c>
      <c r="G319" s="13"/>
    </row>
    <row r="320" spans="1:7" ht="39" outlineLevel="4">
      <c r="A320" s="23" t="s">
        <v>595</v>
      </c>
      <c r="B320" s="23"/>
      <c r="C320" s="24" t="s">
        <v>594</v>
      </c>
      <c r="D320" s="25">
        <f>TRUNC(Документ!J311/1000,2)</f>
        <v>12.8</v>
      </c>
      <c r="E320" s="25">
        <f>TRUNC(Документ!K311/1000,2)</f>
        <v>12.8</v>
      </c>
      <c r="F320" s="25">
        <f>TRUNC(Документ!L311/1000,2)</f>
        <v>12.8</v>
      </c>
      <c r="G320" s="13"/>
    </row>
    <row r="321" spans="1:7" ht="26.25" outlineLevel="4">
      <c r="A321" s="23" t="s">
        <v>595</v>
      </c>
      <c r="B321" s="23" t="s">
        <v>222</v>
      </c>
      <c r="C321" s="24" t="s">
        <v>221</v>
      </c>
      <c r="D321" s="25">
        <f>TRUNC(Документ!J312/1000,2)</f>
        <v>12.8</v>
      </c>
      <c r="E321" s="25">
        <f>TRUNC(Документ!K312/1000,2)</f>
        <v>12.8</v>
      </c>
      <c r="F321" s="25">
        <f>TRUNC(Документ!L312/1000,2)</f>
        <v>12.8</v>
      </c>
      <c r="G321" s="13"/>
    </row>
    <row r="322" spans="1:7" ht="26.25">
      <c r="A322" s="21" t="s">
        <v>597</v>
      </c>
      <c r="B322" s="21"/>
      <c r="C322" s="22" t="s">
        <v>596</v>
      </c>
      <c r="D322" s="18">
        <f>TRUNC(Документ!J313/1000,2)</f>
        <v>10324.89</v>
      </c>
      <c r="E322" s="18">
        <f>TRUNC(Документ!K313/1000,2)</f>
        <v>10441.24</v>
      </c>
      <c r="F322" s="18">
        <f>TRUNC(Документ!L313/1000,2)</f>
        <v>10392.94</v>
      </c>
      <c r="G322" s="13"/>
    </row>
    <row r="323" spans="1:7" ht="26.25" outlineLevel="1">
      <c r="A323" s="23" t="s">
        <v>599</v>
      </c>
      <c r="B323" s="23"/>
      <c r="C323" s="24" t="s">
        <v>598</v>
      </c>
      <c r="D323" s="25">
        <f>TRUNC(Документ!J314/1000,2)</f>
        <v>735.7</v>
      </c>
      <c r="E323" s="25">
        <f>TRUNC(Документ!K314/1000,2)</f>
        <v>735.7</v>
      </c>
      <c r="F323" s="25">
        <f>TRUNC(Документ!L314/1000,2)</f>
        <v>735.7</v>
      </c>
      <c r="G323" s="13"/>
    </row>
    <row r="324" spans="1:7" ht="26.25" outlineLevel="2">
      <c r="A324" s="23" t="s">
        <v>599</v>
      </c>
      <c r="B324" s="23" t="s">
        <v>222</v>
      </c>
      <c r="C324" s="24" t="s">
        <v>221</v>
      </c>
      <c r="D324" s="25">
        <f>TRUNC(Документ!J315/1000,2)</f>
        <v>5.33</v>
      </c>
      <c r="E324" s="25">
        <f>TRUNC(Документ!K315/1000,2)</f>
        <v>0</v>
      </c>
      <c r="F324" s="25">
        <f>TRUNC(Документ!L315/1000,2)</f>
        <v>0</v>
      </c>
      <c r="G324" s="13"/>
    </row>
    <row r="325" spans="1:7" ht="13.5" outlineLevel="3">
      <c r="A325" s="23" t="s">
        <v>599</v>
      </c>
      <c r="B325" s="23" t="s">
        <v>376</v>
      </c>
      <c r="C325" s="24" t="s">
        <v>375</v>
      </c>
      <c r="D325" s="25">
        <f>TRUNC(Документ!J316/1000,2)</f>
        <v>730.36</v>
      </c>
      <c r="E325" s="25">
        <f>TRUNC(Документ!K316/1000,2)</f>
        <v>735.7</v>
      </c>
      <c r="F325" s="25">
        <f>TRUNC(Документ!L316/1000,2)</f>
        <v>735.7</v>
      </c>
      <c r="G325" s="13"/>
    </row>
    <row r="326" spans="1:7" ht="26.25" outlineLevel="4">
      <c r="A326" s="23" t="s">
        <v>601</v>
      </c>
      <c r="B326" s="23"/>
      <c r="C326" s="24" t="s">
        <v>600</v>
      </c>
      <c r="D326" s="25">
        <f>TRUNC(Документ!J317/1000,2)</f>
        <v>4038.88</v>
      </c>
      <c r="E326" s="25">
        <f>TRUNC(Документ!K317/1000,2)</f>
        <v>3933.82</v>
      </c>
      <c r="F326" s="25">
        <f>TRUNC(Документ!L317/1000,2)</f>
        <v>3933.82</v>
      </c>
      <c r="G326" s="13"/>
    </row>
    <row r="327" spans="1:7" ht="13.5" outlineLevel="3">
      <c r="A327" s="23" t="s">
        <v>601</v>
      </c>
      <c r="B327" s="23" t="s">
        <v>376</v>
      </c>
      <c r="C327" s="24" t="s">
        <v>375</v>
      </c>
      <c r="D327" s="25">
        <f>TRUNC(Документ!J318/1000,2)</f>
        <v>4038.88</v>
      </c>
      <c r="E327" s="25">
        <f>TRUNC(Документ!K318/1000,2)</f>
        <v>3933.82</v>
      </c>
      <c r="F327" s="25">
        <f>TRUNC(Документ!L318/1000,2)</f>
        <v>3933.82</v>
      </c>
      <c r="G327" s="13"/>
    </row>
    <row r="328" spans="1:7" ht="26.25" outlineLevel="4">
      <c r="A328" s="23" t="s">
        <v>603</v>
      </c>
      <c r="B328" s="23"/>
      <c r="C328" s="24" t="s">
        <v>602</v>
      </c>
      <c r="D328" s="25">
        <f>TRUNC(Документ!J319/1000,2)</f>
        <v>39</v>
      </c>
      <c r="E328" s="25">
        <f>TRUNC(Документ!K319/1000,2)</f>
        <v>19</v>
      </c>
      <c r="F328" s="25">
        <f>TRUNC(Документ!L319/1000,2)</f>
        <v>19</v>
      </c>
      <c r="G328" s="13"/>
    </row>
    <row r="329" spans="1:7" ht="13.5" outlineLevel="3">
      <c r="A329" s="23" t="s">
        <v>603</v>
      </c>
      <c r="B329" s="23" t="s">
        <v>376</v>
      </c>
      <c r="C329" s="24" t="s">
        <v>375</v>
      </c>
      <c r="D329" s="25">
        <f>TRUNC(Документ!J320/1000,2)</f>
        <v>39</v>
      </c>
      <c r="E329" s="25">
        <f>TRUNC(Документ!K320/1000,2)</f>
        <v>19</v>
      </c>
      <c r="F329" s="25">
        <f>TRUNC(Документ!L320/1000,2)</f>
        <v>19</v>
      </c>
      <c r="G329" s="13"/>
    </row>
    <row r="330" spans="1:7" ht="39" outlineLevel="4">
      <c r="A330" s="23" t="s">
        <v>605</v>
      </c>
      <c r="B330" s="23"/>
      <c r="C330" s="24" t="s">
        <v>604</v>
      </c>
      <c r="D330" s="25">
        <f>TRUNC(Документ!J321/1000,2)</f>
        <v>4974.4</v>
      </c>
      <c r="E330" s="25">
        <f>TRUNC(Документ!K321/1000,2)</f>
        <v>5215.8</v>
      </c>
      <c r="F330" s="25">
        <f>TRUNC(Документ!L321/1000,2)</f>
        <v>5167.5</v>
      </c>
      <c r="G330" s="13"/>
    </row>
    <row r="331" spans="1:7" ht="13.5" outlineLevel="1">
      <c r="A331" s="23" t="s">
        <v>605</v>
      </c>
      <c r="B331" s="23" t="s">
        <v>376</v>
      </c>
      <c r="C331" s="24" t="s">
        <v>375</v>
      </c>
      <c r="D331" s="25">
        <f>TRUNC(Документ!J322/1000,2)</f>
        <v>4974.4</v>
      </c>
      <c r="E331" s="25">
        <f>TRUNC(Документ!K322/1000,2)</f>
        <v>5215.8</v>
      </c>
      <c r="F331" s="25">
        <f>TRUNC(Документ!L322/1000,2)</f>
        <v>5167.5</v>
      </c>
      <c r="G331" s="13"/>
    </row>
    <row r="332" spans="1:7" ht="26.25" outlineLevel="2">
      <c r="A332" s="23" t="s">
        <v>607</v>
      </c>
      <c r="B332" s="23"/>
      <c r="C332" s="24" t="s">
        <v>606</v>
      </c>
      <c r="D332" s="25">
        <f>TRUNC(Документ!J323/1000,2)</f>
        <v>536.91</v>
      </c>
      <c r="E332" s="25">
        <f>TRUNC(Документ!K323/1000,2)</f>
        <v>536.91</v>
      </c>
      <c r="F332" s="25">
        <f>TRUNC(Документ!L323/1000,2)</f>
        <v>536.91</v>
      </c>
      <c r="G332" s="13"/>
    </row>
    <row r="333" spans="1:7" ht="26.25" outlineLevel="3">
      <c r="A333" s="23" t="s">
        <v>607</v>
      </c>
      <c r="B333" s="23" t="s">
        <v>222</v>
      </c>
      <c r="C333" s="24" t="s">
        <v>221</v>
      </c>
      <c r="D333" s="25">
        <f>TRUNC(Документ!J324/1000,1)</f>
        <v>59.9</v>
      </c>
      <c r="E333" s="25">
        <f>TRUNC(Документ!K324/1000,2)</f>
        <v>0</v>
      </c>
      <c r="F333" s="25">
        <f>TRUNC(Документ!L324/1000,2)</f>
        <v>0</v>
      </c>
      <c r="G333" s="13"/>
    </row>
    <row r="334" spans="1:7" ht="13.5" outlineLevel="4">
      <c r="A334" s="23" t="s">
        <v>607</v>
      </c>
      <c r="B334" s="23" t="s">
        <v>376</v>
      </c>
      <c r="C334" s="24" t="s">
        <v>375</v>
      </c>
      <c r="D334" s="25">
        <f>TRUNC(Документ!J325/1000,2)</f>
        <v>476.96</v>
      </c>
      <c r="E334" s="25">
        <f>TRUNC(Документ!K325/1000,2)</f>
        <v>536.91</v>
      </c>
      <c r="F334" s="25">
        <f>TRUNC(Документ!L325/1000,2)</f>
        <v>536.91</v>
      </c>
      <c r="G334" s="13"/>
    </row>
    <row r="335" spans="1:7" ht="26.25" outlineLevel="2">
      <c r="A335" s="21" t="s">
        <v>609</v>
      </c>
      <c r="B335" s="21"/>
      <c r="C335" s="22" t="s">
        <v>608</v>
      </c>
      <c r="D335" s="18">
        <f>TRUNC(Документ!J326/1000,2)</f>
        <v>3944.61</v>
      </c>
      <c r="E335" s="18">
        <f>TRUNC(Документ!K326/1000,2)</f>
        <v>3744.3</v>
      </c>
      <c r="F335" s="18">
        <f>TRUNC(Документ!L326/1000,2)</f>
        <v>3744.3</v>
      </c>
      <c r="G335" s="13"/>
    </row>
    <row r="336" spans="1:7" ht="26.25" outlineLevel="3">
      <c r="A336" s="21" t="s">
        <v>611</v>
      </c>
      <c r="B336" s="21"/>
      <c r="C336" s="22" t="s">
        <v>610</v>
      </c>
      <c r="D336" s="18">
        <f>TRUNC(Документ!J327/1000,2)</f>
        <v>3435.99</v>
      </c>
      <c r="E336" s="18">
        <f>TRUNC(Документ!K327/1000,2)</f>
        <v>3235.68</v>
      </c>
      <c r="F336" s="18">
        <f>TRUNC(Документ!L327/1000,2)</f>
        <v>3235.68</v>
      </c>
      <c r="G336" s="13"/>
    </row>
    <row r="337" spans="1:7" ht="26.25" outlineLevel="4">
      <c r="A337" s="23" t="s">
        <v>613</v>
      </c>
      <c r="B337" s="23"/>
      <c r="C337" s="24" t="s">
        <v>612</v>
      </c>
      <c r="D337" s="25">
        <f>TRUNC(Документ!J328/1000,2)</f>
        <v>3380.89</v>
      </c>
      <c r="E337" s="25">
        <f>TRUNC(Документ!K328/1000,2)</f>
        <v>3200.58</v>
      </c>
      <c r="F337" s="25">
        <f>TRUNC(Документ!L328/1000,2)</f>
        <v>3200.58</v>
      </c>
      <c r="G337" s="13"/>
    </row>
    <row r="338" spans="1:7" ht="13.5" outlineLevel="3">
      <c r="A338" s="23" t="s">
        <v>613</v>
      </c>
      <c r="B338" s="23" t="s">
        <v>358</v>
      </c>
      <c r="C338" s="24" t="s">
        <v>357</v>
      </c>
      <c r="D338" s="25">
        <f>TRUNC(Документ!J329/1000,2)</f>
        <v>2718.95</v>
      </c>
      <c r="E338" s="25">
        <f>TRUNC(Документ!K329/1000,2)</f>
        <v>2575.73</v>
      </c>
      <c r="F338" s="25">
        <f>TRUNC(Документ!L329/1000,2)</f>
        <v>2575.73</v>
      </c>
      <c r="G338" s="13"/>
    </row>
    <row r="339" spans="1:7" ht="26.25" outlineLevel="4">
      <c r="A339" s="23" t="s">
        <v>613</v>
      </c>
      <c r="B339" s="23" t="s">
        <v>222</v>
      </c>
      <c r="C339" s="24" t="s">
        <v>221</v>
      </c>
      <c r="D339" s="25">
        <f>TRUNC(Документ!J330/1000,1)</f>
        <v>661.3</v>
      </c>
      <c r="E339" s="25">
        <f>TRUNC(Документ!K330/1000,2)</f>
        <v>624.29</v>
      </c>
      <c r="F339" s="25">
        <f>TRUNC(Документ!L330/1000,2)</f>
        <v>624.29</v>
      </c>
      <c r="G339" s="13"/>
    </row>
    <row r="340" spans="1:7" ht="13.5">
      <c r="A340" s="23" t="s">
        <v>613</v>
      </c>
      <c r="B340" s="23" t="s">
        <v>312</v>
      </c>
      <c r="C340" s="24" t="s">
        <v>311</v>
      </c>
      <c r="D340" s="25">
        <f>TRUNC(Документ!J331/1000,2)</f>
        <v>0.56</v>
      </c>
      <c r="E340" s="25">
        <f>TRUNC(Документ!K331/1000,2)</f>
        <v>0.56</v>
      </c>
      <c r="F340" s="25">
        <f>TRUNC(Документ!L331/1000,2)</f>
        <v>0.56</v>
      </c>
      <c r="G340" s="13"/>
    </row>
    <row r="341" spans="1:7" ht="26.25" outlineLevel="1">
      <c r="A341" s="23" t="s">
        <v>615</v>
      </c>
      <c r="B341" s="23"/>
      <c r="C341" s="24" t="s">
        <v>614</v>
      </c>
      <c r="D341" s="25">
        <f>TRUNC(Документ!J332/1000,2)</f>
        <v>35.1</v>
      </c>
      <c r="E341" s="25">
        <f>TRUNC(Документ!K332/1000,2)</f>
        <v>35.1</v>
      </c>
      <c r="F341" s="25">
        <f>TRUNC(Документ!L332/1000,2)</f>
        <v>35.1</v>
      </c>
      <c r="G341" s="13"/>
    </row>
    <row r="342" spans="1:7" ht="26.25" outlineLevel="2">
      <c r="A342" s="23" t="s">
        <v>615</v>
      </c>
      <c r="B342" s="23" t="s">
        <v>222</v>
      </c>
      <c r="C342" s="24" t="s">
        <v>221</v>
      </c>
      <c r="D342" s="25">
        <f>TRUNC(Документ!J333/1000,2)</f>
        <v>35.1</v>
      </c>
      <c r="E342" s="25">
        <f>TRUNC(Документ!K333/1000,2)</f>
        <v>35.1</v>
      </c>
      <c r="F342" s="25">
        <f>TRUNC(Документ!L333/1000,2)</f>
        <v>35.1</v>
      </c>
      <c r="G342" s="13"/>
    </row>
    <row r="343" spans="1:7" ht="39" outlineLevel="3">
      <c r="A343" s="23" t="s">
        <v>617</v>
      </c>
      <c r="B343" s="23"/>
      <c r="C343" s="24" t="s">
        <v>616</v>
      </c>
      <c r="D343" s="25">
        <f>TRUNC(Документ!J334/1000,2)</f>
        <v>20</v>
      </c>
      <c r="E343" s="25">
        <f>TRUNC(Документ!K334/1000,2)</f>
        <v>0</v>
      </c>
      <c r="F343" s="25">
        <f>TRUNC(Документ!L334/1000,2)</f>
        <v>0</v>
      </c>
      <c r="G343" s="13"/>
    </row>
    <row r="344" spans="1:7" ht="26.25" outlineLevel="4">
      <c r="A344" s="23" t="s">
        <v>617</v>
      </c>
      <c r="B344" s="23" t="s">
        <v>222</v>
      </c>
      <c r="C344" s="24" t="s">
        <v>221</v>
      </c>
      <c r="D344" s="25">
        <f>TRUNC(Документ!J335/1000,2)</f>
        <v>20</v>
      </c>
      <c r="E344" s="25">
        <f>TRUNC(Документ!K335/1000,2)</f>
        <v>0</v>
      </c>
      <c r="F344" s="25">
        <f>TRUNC(Документ!L335/1000,2)</f>
        <v>0</v>
      </c>
      <c r="G344" s="13"/>
    </row>
    <row r="345" spans="1:7" ht="26.25" outlineLevel="3">
      <c r="A345" s="21" t="s">
        <v>619</v>
      </c>
      <c r="B345" s="21"/>
      <c r="C345" s="22" t="s">
        <v>618</v>
      </c>
      <c r="D345" s="18">
        <f>TRUNC(Документ!J336/1000,2)</f>
        <v>508.62</v>
      </c>
      <c r="E345" s="18">
        <f>TRUNC(Документ!K336/1000,2)</f>
        <v>508.62</v>
      </c>
      <c r="F345" s="18">
        <f>TRUNC(Документ!L336/1000,2)</f>
        <v>508.62</v>
      </c>
      <c r="G345" s="13"/>
    </row>
    <row r="346" spans="1:7" ht="39" outlineLevel="4">
      <c r="A346" s="23" t="s">
        <v>621</v>
      </c>
      <c r="B346" s="23"/>
      <c r="C346" s="24" t="s">
        <v>620</v>
      </c>
      <c r="D346" s="25">
        <f>TRUNC(Документ!J337/1000,2)</f>
        <v>503.53</v>
      </c>
      <c r="E346" s="25">
        <f>TRUNC(Документ!K337/1000,2)</f>
        <v>503.53</v>
      </c>
      <c r="F346" s="25">
        <f>TRUNC(Документ!L337/1000,2)</f>
        <v>503.53</v>
      </c>
      <c r="G346" s="13"/>
    </row>
    <row r="347" spans="1:7" ht="13.5" outlineLevel="2">
      <c r="A347" s="23" t="s">
        <v>621</v>
      </c>
      <c r="B347" s="23" t="s">
        <v>358</v>
      </c>
      <c r="C347" s="24" t="s">
        <v>357</v>
      </c>
      <c r="D347" s="25">
        <f>TRUNC(Документ!J338/1000,2)</f>
        <v>503.53</v>
      </c>
      <c r="E347" s="25">
        <f>TRUNC(Документ!K338/1000,2)</f>
        <v>503.53</v>
      </c>
      <c r="F347" s="25">
        <f>TRUNC(Документ!L338/1000,2)</f>
        <v>503.53</v>
      </c>
      <c r="G347" s="13"/>
    </row>
    <row r="348" spans="1:7" ht="39" outlineLevel="3">
      <c r="A348" s="23" t="s">
        <v>623</v>
      </c>
      <c r="B348" s="23"/>
      <c r="C348" s="24" t="s">
        <v>622</v>
      </c>
      <c r="D348" s="25">
        <f>TRUNC(Документ!J339/1000,2)</f>
        <v>5.08</v>
      </c>
      <c r="E348" s="25">
        <f>TRUNC(Документ!K339/1000,2)</f>
        <v>5.08</v>
      </c>
      <c r="F348" s="25">
        <f>TRUNC(Документ!L339/1000,2)</f>
        <v>5.08</v>
      </c>
      <c r="G348" s="13"/>
    </row>
    <row r="349" spans="1:7" ht="13.5" outlineLevel="4">
      <c r="A349" s="23" t="s">
        <v>623</v>
      </c>
      <c r="B349" s="23" t="s">
        <v>358</v>
      </c>
      <c r="C349" s="24" t="s">
        <v>357</v>
      </c>
      <c r="D349" s="25">
        <f>TRUNC(Документ!J340/1000,2)</f>
        <v>5.08</v>
      </c>
      <c r="E349" s="25">
        <f>TRUNC(Документ!K340/1000,2)</f>
        <v>5.08</v>
      </c>
      <c r="F349" s="25">
        <f>TRUNC(Документ!L340/1000,2)</f>
        <v>5.08</v>
      </c>
      <c r="G349" s="13"/>
    </row>
    <row r="350" spans="1:7" ht="13.5" outlineLevel="1">
      <c r="A350" s="21" t="s">
        <v>625</v>
      </c>
      <c r="B350" s="21"/>
      <c r="C350" s="22" t="s">
        <v>624</v>
      </c>
      <c r="D350" s="18">
        <f>TRUNC(Документ!J341/1000,2)</f>
        <v>3600</v>
      </c>
      <c r="E350" s="18">
        <f>TRUNC(Документ!K341/1000,2)</f>
        <v>3600</v>
      </c>
      <c r="F350" s="18">
        <f>TRUNC(Документ!L341/1000,2)</f>
        <v>3600</v>
      </c>
      <c r="G350" s="13"/>
    </row>
    <row r="351" spans="1:7" ht="26.25" outlineLevel="2">
      <c r="A351" s="21" t="s">
        <v>627</v>
      </c>
      <c r="B351" s="21"/>
      <c r="C351" s="22" t="s">
        <v>626</v>
      </c>
      <c r="D351" s="18">
        <f>TRUNC(Документ!J342/1000,2)</f>
        <v>3600</v>
      </c>
      <c r="E351" s="18">
        <f>TRUNC(Документ!K342/1000,2)</f>
        <v>3600</v>
      </c>
      <c r="F351" s="18">
        <f>TRUNC(Документ!L342/1000,2)</f>
        <v>3600</v>
      </c>
      <c r="G351" s="13"/>
    </row>
    <row r="352" spans="1:7" ht="52.5" outlineLevel="3">
      <c r="A352" s="23" t="s">
        <v>629</v>
      </c>
      <c r="B352" s="23"/>
      <c r="C352" s="24" t="s">
        <v>628</v>
      </c>
      <c r="D352" s="25">
        <f>TRUNC(Документ!J343/1000,2)</f>
        <v>3600</v>
      </c>
      <c r="E352" s="25">
        <f>TRUNC(Документ!K343/1000,2)</f>
        <v>3600</v>
      </c>
      <c r="F352" s="25">
        <f>TRUNC(Документ!L343/1000,2)</f>
        <v>3600</v>
      </c>
      <c r="G352" s="13"/>
    </row>
    <row r="353" spans="1:7" ht="13.5" outlineLevel="4">
      <c r="A353" s="23" t="s">
        <v>629</v>
      </c>
      <c r="B353" s="23" t="s">
        <v>543</v>
      </c>
      <c r="C353" s="24" t="s">
        <v>542</v>
      </c>
      <c r="D353" s="25">
        <f>TRUNC(Документ!J344/1000,2)</f>
        <v>3600</v>
      </c>
      <c r="E353" s="25">
        <f>TRUNC(Документ!K344/1000,2)</f>
        <v>3600</v>
      </c>
      <c r="F353" s="25">
        <f>TRUNC(Документ!L344/1000,2)</f>
        <v>3600</v>
      </c>
      <c r="G353" s="13"/>
    </row>
    <row r="354" spans="1:7" ht="13.5" outlineLevel="3">
      <c r="A354" s="21" t="s">
        <v>630</v>
      </c>
      <c r="B354" s="21"/>
      <c r="C354" s="22" t="s">
        <v>303</v>
      </c>
      <c r="D354" s="18">
        <f>TRUNC(Документ!J345/1000,1)</f>
        <v>5307.1</v>
      </c>
      <c r="E354" s="18">
        <f>TRUNC(Документ!K345/1000,2)</f>
        <v>5277.11</v>
      </c>
      <c r="F354" s="18">
        <f>TRUNC(Документ!L345/1000,2)</f>
        <v>5277.11</v>
      </c>
      <c r="G354" s="13"/>
    </row>
    <row r="355" spans="1:7" ht="26.25" outlineLevel="4">
      <c r="A355" s="21" t="s">
        <v>632</v>
      </c>
      <c r="B355" s="21"/>
      <c r="C355" s="22" t="s">
        <v>631</v>
      </c>
      <c r="D355" s="18">
        <f>TRUNC(Документ!J346/1000,1)</f>
        <v>5307.1</v>
      </c>
      <c r="E355" s="18">
        <f>TRUNC(Документ!K346/1000,2)</f>
        <v>5277.11</v>
      </c>
      <c r="F355" s="18">
        <f>TRUNC(Документ!L346/1000,2)</f>
        <v>5277.11</v>
      </c>
      <c r="G355" s="13"/>
    </row>
    <row r="356" spans="1:7" ht="26.25" outlineLevel="2">
      <c r="A356" s="23" t="s">
        <v>634</v>
      </c>
      <c r="B356" s="23"/>
      <c r="C356" s="24" t="s">
        <v>633</v>
      </c>
      <c r="D356" s="25">
        <f>TRUNC(Документ!J347/1000,2)</f>
        <v>2228.14</v>
      </c>
      <c r="E356" s="25">
        <f>TRUNC(Документ!K347/1000,2)</f>
        <v>2228.14</v>
      </c>
      <c r="F356" s="25">
        <f>TRUNC(Документ!L347/1000,2)</f>
        <v>2228.14</v>
      </c>
      <c r="G356" s="13"/>
    </row>
    <row r="357" spans="1:7" ht="13.5" outlineLevel="3">
      <c r="A357" s="23" t="s">
        <v>634</v>
      </c>
      <c r="B357" s="23" t="s">
        <v>310</v>
      </c>
      <c r="C357" s="24" t="s">
        <v>309</v>
      </c>
      <c r="D357" s="25">
        <f>TRUNC(Документ!J348/1000,2)</f>
        <v>2228.14</v>
      </c>
      <c r="E357" s="25">
        <f>TRUNC(Документ!K348/1000,2)</f>
        <v>2228.14</v>
      </c>
      <c r="F357" s="25">
        <f>TRUNC(Документ!L348/1000,2)</f>
        <v>2228.14</v>
      </c>
      <c r="G357" s="13"/>
    </row>
    <row r="358" spans="1:7" ht="26.25" outlineLevel="4">
      <c r="A358" s="23" t="s">
        <v>636</v>
      </c>
      <c r="B358" s="23"/>
      <c r="C358" s="24" t="s">
        <v>635</v>
      </c>
      <c r="D358" s="25">
        <f>TRUNC(Документ!J349/1000,2)</f>
        <v>3079.01</v>
      </c>
      <c r="E358" s="25">
        <f>TRUNC(Документ!K349/1000,2)</f>
        <v>3048.97</v>
      </c>
      <c r="F358" s="25">
        <f>TRUNC(Документ!L349/1000,2)</f>
        <v>3048.97</v>
      </c>
      <c r="G358" s="13"/>
    </row>
    <row r="359" spans="1:7" ht="13.5" outlineLevel="2">
      <c r="A359" s="23" t="s">
        <v>636</v>
      </c>
      <c r="B359" s="23" t="s">
        <v>358</v>
      </c>
      <c r="C359" s="24" t="s">
        <v>357</v>
      </c>
      <c r="D359" s="25">
        <f>TRUNC(Документ!J350/1000,2)</f>
        <v>2665.18</v>
      </c>
      <c r="E359" s="25">
        <f>TRUNC(Документ!K350/1000,2)</f>
        <v>2667.8</v>
      </c>
      <c r="F359" s="25">
        <f>TRUNC(Документ!L350/1000,2)</f>
        <v>2667.8</v>
      </c>
      <c r="G359" s="13"/>
    </row>
    <row r="360" spans="1:7" ht="26.25" outlineLevel="3">
      <c r="A360" s="23" t="s">
        <v>636</v>
      </c>
      <c r="B360" s="23" t="s">
        <v>222</v>
      </c>
      <c r="C360" s="24" t="s">
        <v>221</v>
      </c>
      <c r="D360" s="25">
        <f>TRUNC(Документ!J351/1000,2)</f>
        <v>411.21</v>
      </c>
      <c r="E360" s="25">
        <f>TRUNC(Документ!K351/1000,2)</f>
        <v>381.17</v>
      </c>
      <c r="F360" s="25">
        <f>TRUNC(Документ!L351/1000,2)</f>
        <v>381.17</v>
      </c>
      <c r="G360" s="13"/>
    </row>
    <row r="361" spans="1:7" ht="13.5" outlineLevel="4">
      <c r="A361" s="23" t="s">
        <v>636</v>
      </c>
      <c r="B361" s="23" t="s">
        <v>312</v>
      </c>
      <c r="C361" s="24" t="s">
        <v>311</v>
      </c>
      <c r="D361" s="25">
        <f>TRUNC(Документ!J352/1000,2)</f>
        <v>2.61</v>
      </c>
      <c r="E361" s="25">
        <f>TRUNC(Документ!K352/1000,2)</f>
        <v>0</v>
      </c>
      <c r="F361" s="25">
        <f>TRUNC(Документ!L352/1000,2)</f>
        <v>0</v>
      </c>
      <c r="G361" s="13"/>
    </row>
    <row r="362" spans="1:7" ht="26.25" outlineLevel="4">
      <c r="A362" s="21" t="s">
        <v>19</v>
      </c>
      <c r="B362" s="21"/>
      <c r="C362" s="22" t="s">
        <v>18</v>
      </c>
      <c r="D362" s="18">
        <f>TRUNC(Документ!J371/1000,2)</f>
        <v>104571.51</v>
      </c>
      <c r="E362" s="18">
        <f>TRUNC(Документ!K371/1000,2)</f>
        <v>82317.59</v>
      </c>
      <c r="F362" s="18">
        <f>TRUNC(Документ!L371/1000,2)</f>
        <v>82195.04</v>
      </c>
      <c r="G362" s="13"/>
    </row>
    <row r="363" spans="1:7" ht="26.25" outlineLevel="3">
      <c r="A363" s="21" t="s">
        <v>21</v>
      </c>
      <c r="B363" s="21"/>
      <c r="C363" s="22" t="s">
        <v>20</v>
      </c>
      <c r="D363" s="18">
        <f>TRUNC(Документ!J372/1000,2)</f>
        <v>60</v>
      </c>
      <c r="E363" s="18">
        <f>TRUNC(Документ!K372/1000,2)</f>
        <v>60</v>
      </c>
      <c r="F363" s="18">
        <f>TRUNC(Документ!L372/1000,2)</f>
        <v>60</v>
      </c>
      <c r="G363" s="13"/>
    </row>
    <row r="364" spans="1:7" ht="26.25" outlineLevel="4">
      <c r="A364" s="21" t="s">
        <v>23</v>
      </c>
      <c r="B364" s="21"/>
      <c r="C364" s="22" t="s">
        <v>22</v>
      </c>
      <c r="D364" s="18">
        <f>TRUNC(Документ!J373/1000,2)</f>
        <v>40</v>
      </c>
      <c r="E364" s="18">
        <f>TRUNC(Документ!K373/1000,2)</f>
        <v>40</v>
      </c>
      <c r="F364" s="18">
        <f>TRUNC(Документ!L373/1000,2)</f>
        <v>40</v>
      </c>
      <c r="G364" s="13"/>
    </row>
    <row r="365" spans="1:7" ht="26.25" outlineLevel="1">
      <c r="A365" s="23" t="s">
        <v>25</v>
      </c>
      <c r="B365" s="23"/>
      <c r="C365" s="24" t="s">
        <v>24</v>
      </c>
      <c r="D365" s="25">
        <f>TRUNC(Документ!J374/1000,2)</f>
        <v>10</v>
      </c>
      <c r="E365" s="25">
        <f>TRUNC(Документ!K374/1000,2)</f>
        <v>10</v>
      </c>
      <c r="F365" s="25">
        <f>TRUNC(Документ!L374/1000,2)</f>
        <v>10</v>
      </c>
      <c r="G365" s="13"/>
    </row>
    <row r="366" spans="1:7" ht="26.25" outlineLevel="2">
      <c r="A366" s="23" t="s">
        <v>25</v>
      </c>
      <c r="B366" s="23" t="s">
        <v>222</v>
      </c>
      <c r="C366" s="24" t="s">
        <v>221</v>
      </c>
      <c r="D366" s="25">
        <f>TRUNC(Документ!J375/1000,2)</f>
        <v>10</v>
      </c>
      <c r="E366" s="25">
        <f>TRUNC(Документ!K375/1000,2)</f>
        <v>10</v>
      </c>
      <c r="F366" s="25">
        <f>TRUNC(Документ!L375/1000,2)</f>
        <v>10</v>
      </c>
      <c r="G366" s="13"/>
    </row>
    <row r="367" spans="1:7" ht="26.25" outlineLevel="3">
      <c r="A367" s="23" t="s">
        <v>27</v>
      </c>
      <c r="B367" s="23"/>
      <c r="C367" s="24" t="s">
        <v>26</v>
      </c>
      <c r="D367" s="25">
        <f>TRUNC(Документ!J376/1000,2)</f>
        <v>30</v>
      </c>
      <c r="E367" s="25">
        <f>TRUNC(Документ!K376/1000,2)</f>
        <v>30</v>
      </c>
      <c r="F367" s="25">
        <f>TRUNC(Документ!L376/1000,2)</f>
        <v>30</v>
      </c>
      <c r="G367" s="13"/>
    </row>
    <row r="368" spans="1:7" ht="26.25" outlineLevel="4">
      <c r="A368" s="23" t="s">
        <v>27</v>
      </c>
      <c r="B368" s="23" t="s">
        <v>222</v>
      </c>
      <c r="C368" s="24" t="s">
        <v>221</v>
      </c>
      <c r="D368" s="25">
        <f>TRUNC(Документ!J377/1000,2)</f>
        <v>30</v>
      </c>
      <c r="E368" s="25">
        <f>TRUNC(Документ!K377/1000,2)</f>
        <v>30</v>
      </c>
      <c r="F368" s="25">
        <f>TRUNC(Документ!L377/1000,2)</f>
        <v>30</v>
      </c>
      <c r="G368" s="13"/>
    </row>
    <row r="369" spans="1:7" ht="13.5" outlineLevel="3">
      <c r="A369" s="21" t="s">
        <v>29</v>
      </c>
      <c r="B369" s="21"/>
      <c r="C369" s="22" t="s">
        <v>28</v>
      </c>
      <c r="D369" s="18">
        <f>TRUNC(Документ!J378/1000,2)</f>
        <v>20</v>
      </c>
      <c r="E369" s="18">
        <f>TRUNC(Документ!K378/1000,2)</f>
        <v>20</v>
      </c>
      <c r="F369" s="18">
        <f>TRUNC(Документ!L378/1000,2)</f>
        <v>20</v>
      </c>
      <c r="G369" s="13"/>
    </row>
    <row r="370" spans="1:7" ht="13.5" outlineLevel="4">
      <c r="A370" s="23" t="s">
        <v>31</v>
      </c>
      <c r="B370" s="23"/>
      <c r="C370" s="24" t="s">
        <v>30</v>
      </c>
      <c r="D370" s="25">
        <f>TRUNC(Документ!J379/1000,2)</f>
        <v>20</v>
      </c>
      <c r="E370" s="25">
        <f>TRUNC(Документ!K379/1000,2)</f>
        <v>20</v>
      </c>
      <c r="F370" s="25">
        <f>TRUNC(Документ!L379/1000,2)</f>
        <v>20</v>
      </c>
      <c r="G370" s="13"/>
    </row>
    <row r="371" spans="1:7" ht="26.25" outlineLevel="4">
      <c r="A371" s="23" t="s">
        <v>31</v>
      </c>
      <c r="B371" s="23" t="s">
        <v>222</v>
      </c>
      <c r="C371" s="24" t="s">
        <v>221</v>
      </c>
      <c r="D371" s="25">
        <f>TRUNC(Документ!J380/1000,2)</f>
        <v>20</v>
      </c>
      <c r="E371" s="25">
        <f>TRUNC(Документ!K380/1000,2)</f>
        <v>20</v>
      </c>
      <c r="F371" s="25">
        <f>TRUNC(Документ!L380/1000,2)</f>
        <v>20</v>
      </c>
      <c r="G371" s="13"/>
    </row>
    <row r="372" spans="1:7" ht="26.25" outlineLevel="4">
      <c r="A372" s="21" t="s">
        <v>33</v>
      </c>
      <c r="B372" s="21"/>
      <c r="C372" s="22" t="s">
        <v>32</v>
      </c>
      <c r="D372" s="18">
        <f>TRUNC(Документ!J381/1000,1)</f>
        <v>7104</v>
      </c>
      <c r="E372" s="18">
        <f>TRUNC(Документ!K381/1000,2)</f>
        <v>6255.87</v>
      </c>
      <c r="F372" s="18">
        <f>TRUNC(Документ!L381/1000,2)</f>
        <v>6212.9</v>
      </c>
      <c r="G372" s="13"/>
    </row>
    <row r="373" spans="1:7" ht="26.25" outlineLevel="3">
      <c r="A373" s="21" t="s">
        <v>35</v>
      </c>
      <c r="B373" s="21"/>
      <c r="C373" s="22" t="s">
        <v>34</v>
      </c>
      <c r="D373" s="18">
        <f>TRUNC(Документ!J382/1000,1)</f>
        <v>7104</v>
      </c>
      <c r="E373" s="18">
        <f>TRUNC(Документ!K382/1000,2)</f>
        <v>6255.87</v>
      </c>
      <c r="F373" s="18">
        <f>TRUNC(Документ!L382/1000,2)</f>
        <v>6212.9</v>
      </c>
      <c r="G373" s="13"/>
    </row>
    <row r="374" spans="1:7" ht="52.5" outlineLevel="4">
      <c r="A374" s="23" t="s">
        <v>37</v>
      </c>
      <c r="B374" s="23"/>
      <c r="C374" s="24" t="s">
        <v>36</v>
      </c>
      <c r="D374" s="25">
        <f>TRUNC(Документ!J383/1000,2)</f>
        <v>4594.8</v>
      </c>
      <c r="E374" s="25">
        <f>TRUNC(Документ!K383/1000,2)</f>
        <v>5004.7</v>
      </c>
      <c r="F374" s="25">
        <f>TRUNC(Документ!L383/1000,2)</f>
        <v>4970.3</v>
      </c>
      <c r="G374" s="13"/>
    </row>
    <row r="375" spans="1:7" ht="26.25" outlineLevel="3">
      <c r="A375" s="23" t="s">
        <v>37</v>
      </c>
      <c r="B375" s="23" t="s">
        <v>222</v>
      </c>
      <c r="C375" s="24" t="s">
        <v>221</v>
      </c>
      <c r="D375" s="25">
        <f>TRUNC(Документ!J384/1000,2)</f>
        <v>4594.8</v>
      </c>
      <c r="E375" s="25">
        <f>TRUNC(Документ!K384/1000,2)</f>
        <v>5004.7</v>
      </c>
      <c r="F375" s="25">
        <f>TRUNC(Документ!L384/1000,2)</f>
        <v>4970.3</v>
      </c>
      <c r="G375" s="13"/>
    </row>
    <row r="376" spans="1:7" ht="52.5" outlineLevel="4">
      <c r="A376" s="23" t="s">
        <v>39</v>
      </c>
      <c r="B376" s="23"/>
      <c r="C376" s="24" t="s">
        <v>38</v>
      </c>
      <c r="D376" s="25">
        <f>TRUNC(Документ!J385/1000,2)</f>
        <v>1000</v>
      </c>
      <c r="E376" s="25">
        <f>TRUNC(Документ!K385/1000,2)</f>
        <v>0</v>
      </c>
      <c r="F376" s="25">
        <f>TRUNC(Документ!L385/1000,2)</f>
        <v>0</v>
      </c>
      <c r="G376" s="13"/>
    </row>
    <row r="377" spans="1:7" ht="39" outlineLevel="3">
      <c r="A377" s="23" t="s">
        <v>39</v>
      </c>
      <c r="B377" s="23" t="s">
        <v>41</v>
      </c>
      <c r="C377" s="24" t="s">
        <v>40</v>
      </c>
      <c r="D377" s="25">
        <f>TRUNC(Документ!J386/1000,2)</f>
        <v>1000</v>
      </c>
      <c r="E377" s="25">
        <f>TRUNC(Документ!K386/1000,2)</f>
        <v>0</v>
      </c>
      <c r="F377" s="25">
        <f>TRUNC(Документ!L386/1000,2)</f>
        <v>0</v>
      </c>
      <c r="G377" s="13"/>
    </row>
    <row r="378" spans="1:7" ht="39" outlineLevel="4">
      <c r="A378" s="23" t="s">
        <v>43</v>
      </c>
      <c r="B378" s="23"/>
      <c r="C378" s="24" t="s">
        <v>42</v>
      </c>
      <c r="D378" s="25">
        <f>TRUNC(Документ!J387/1000,1)</f>
        <v>1509.2</v>
      </c>
      <c r="E378" s="25">
        <f>TRUNC(Документ!K387/1000,2)</f>
        <v>1251.17</v>
      </c>
      <c r="F378" s="25">
        <f>TRUNC(Документ!L387/1000,2)</f>
        <v>1242.6</v>
      </c>
      <c r="G378" s="13"/>
    </row>
    <row r="379" spans="1:7" ht="26.25" outlineLevel="3">
      <c r="A379" s="23" t="s">
        <v>43</v>
      </c>
      <c r="B379" s="23" t="s">
        <v>222</v>
      </c>
      <c r="C379" s="24" t="s">
        <v>221</v>
      </c>
      <c r="D379" s="25">
        <f>TRUNC(Документ!J388/1000,1)</f>
        <v>1509.2</v>
      </c>
      <c r="E379" s="25">
        <f>TRUNC(Документ!K388/1000,2)</f>
        <v>1251.17</v>
      </c>
      <c r="F379" s="25">
        <f>TRUNC(Документ!L388/1000,2)</f>
        <v>1242.6</v>
      </c>
      <c r="G379" s="13"/>
    </row>
    <row r="380" spans="1:7" ht="26.25" outlineLevel="4">
      <c r="A380" s="21" t="s">
        <v>45</v>
      </c>
      <c r="B380" s="21"/>
      <c r="C380" s="22" t="s">
        <v>44</v>
      </c>
      <c r="D380" s="18">
        <f>TRUNC(Документ!J389/1000,2)</f>
        <v>100</v>
      </c>
      <c r="E380" s="18">
        <f>TRUNC(Документ!K389/1000,2)</f>
        <v>100</v>
      </c>
      <c r="F380" s="18">
        <f>TRUNC(Документ!L389/1000,2)</f>
        <v>100</v>
      </c>
      <c r="G380" s="13"/>
    </row>
    <row r="381" spans="1:7" ht="26.25" outlineLevel="3">
      <c r="A381" s="21" t="s">
        <v>47</v>
      </c>
      <c r="B381" s="21"/>
      <c r="C381" s="22" t="s">
        <v>46</v>
      </c>
      <c r="D381" s="18">
        <f>TRUNC(Документ!J390/1000,2)</f>
        <v>100</v>
      </c>
      <c r="E381" s="18">
        <f>TRUNC(Документ!K390/1000,2)</f>
        <v>100</v>
      </c>
      <c r="F381" s="18">
        <f>TRUNC(Документ!L390/1000,2)</f>
        <v>100</v>
      </c>
      <c r="G381" s="13"/>
    </row>
    <row r="382" spans="1:7" ht="13.5" outlineLevel="4">
      <c r="A382" s="23" t="s">
        <v>49</v>
      </c>
      <c r="B382" s="23"/>
      <c r="C382" s="24" t="s">
        <v>48</v>
      </c>
      <c r="D382" s="25">
        <f>TRUNC(Документ!J391/1000,2)</f>
        <v>100</v>
      </c>
      <c r="E382" s="25">
        <f>TRUNC(Документ!K391/1000,2)</f>
        <v>100</v>
      </c>
      <c r="F382" s="25">
        <f>TRUNC(Документ!L391/1000,2)</f>
        <v>100</v>
      </c>
      <c r="G382" s="13"/>
    </row>
    <row r="383" spans="1:7" ht="26.25" outlineLevel="3">
      <c r="A383" s="23" t="s">
        <v>49</v>
      </c>
      <c r="B383" s="23" t="s">
        <v>222</v>
      </c>
      <c r="C383" s="24" t="s">
        <v>221</v>
      </c>
      <c r="D383" s="25">
        <f>TRUNC(Документ!J392/1000,2)</f>
        <v>100</v>
      </c>
      <c r="E383" s="25">
        <f>TRUNC(Документ!K392/1000,2)</f>
        <v>100</v>
      </c>
      <c r="F383" s="25">
        <f>TRUNC(Документ!L392/1000,2)</f>
        <v>100</v>
      </c>
      <c r="G383" s="13"/>
    </row>
    <row r="384" spans="1:7" ht="39" outlineLevel="4">
      <c r="A384" s="21" t="s">
        <v>51</v>
      </c>
      <c r="B384" s="21"/>
      <c r="C384" s="22" t="s">
        <v>50</v>
      </c>
      <c r="D384" s="18">
        <f>TRUNC(Документ!J393/1000,2)</f>
        <v>62357.5</v>
      </c>
      <c r="E384" s="18">
        <f>TRUNC(Документ!K393/1000,2)</f>
        <v>64412.33</v>
      </c>
      <c r="F384" s="18">
        <f>TRUNC(Документ!L393/1000,2)</f>
        <v>67787.74</v>
      </c>
      <c r="G384" s="13"/>
    </row>
    <row r="385" spans="1:7" ht="26.25" outlineLevel="2">
      <c r="A385" s="21" t="s">
        <v>53</v>
      </c>
      <c r="B385" s="21"/>
      <c r="C385" s="22" t="s">
        <v>52</v>
      </c>
      <c r="D385" s="18">
        <f>TRUNC(Документ!J394/1000,2)</f>
        <v>59279.33</v>
      </c>
      <c r="E385" s="18">
        <f>TRUNC(Документ!K394/1000,2)</f>
        <v>61634.2</v>
      </c>
      <c r="F385" s="18">
        <f>TRUNC(Документ!L394/1000,2)</f>
        <v>65012.36</v>
      </c>
      <c r="G385" s="13"/>
    </row>
    <row r="386" spans="1:7" ht="26.25" outlineLevel="3">
      <c r="A386" s="23" t="s">
        <v>55</v>
      </c>
      <c r="B386" s="23"/>
      <c r="C386" s="24" t="s">
        <v>54</v>
      </c>
      <c r="D386" s="25">
        <f>TRUNC(Документ!J395/1000,2)</f>
        <v>17608.2</v>
      </c>
      <c r="E386" s="25">
        <f>TRUNC(Документ!K395/1000,2)</f>
        <v>18312.5</v>
      </c>
      <c r="F386" s="25">
        <f>TRUNC(Документ!L395/1000,2)</f>
        <v>19045</v>
      </c>
      <c r="G386" s="13"/>
    </row>
    <row r="387" spans="1:7" ht="26.25" outlineLevel="4">
      <c r="A387" s="23" t="s">
        <v>55</v>
      </c>
      <c r="B387" s="23" t="s">
        <v>222</v>
      </c>
      <c r="C387" s="24" t="s">
        <v>221</v>
      </c>
      <c r="D387" s="25">
        <f>TRUNC(Документ!J396/1000,2)</f>
        <v>17608.2</v>
      </c>
      <c r="E387" s="25">
        <f>TRUNC(Документ!K396/1000,2)</f>
        <v>18312.5</v>
      </c>
      <c r="F387" s="25">
        <f>TRUNC(Документ!L396/1000,2)</f>
        <v>19045</v>
      </c>
      <c r="G387" s="13"/>
    </row>
    <row r="388" spans="1:7" ht="52.5" outlineLevel="1">
      <c r="A388" s="23" t="s">
        <v>57</v>
      </c>
      <c r="B388" s="23"/>
      <c r="C388" s="24" t="s">
        <v>56</v>
      </c>
      <c r="D388" s="25">
        <f>TRUNC(Документ!J397/1000,2)</f>
        <v>1956.5</v>
      </c>
      <c r="E388" s="25">
        <f>TRUNC(Документ!K397/1000,2)</f>
        <v>2034.8</v>
      </c>
      <c r="F388" s="25">
        <f>TRUNC(Документ!L397/1000,2)</f>
        <v>2040.1</v>
      </c>
      <c r="G388" s="13"/>
    </row>
    <row r="389" spans="1:7" ht="26.25" outlineLevel="3">
      <c r="A389" s="23" t="s">
        <v>57</v>
      </c>
      <c r="B389" s="23" t="s">
        <v>222</v>
      </c>
      <c r="C389" s="24" t="s">
        <v>221</v>
      </c>
      <c r="D389" s="25">
        <f>TRUNC(Документ!J398/1000,2)</f>
        <v>1956.5</v>
      </c>
      <c r="E389" s="25">
        <f>TRUNC(Документ!K398/1000,2)</f>
        <v>2034.8</v>
      </c>
      <c r="F389" s="25">
        <f>TRUNC(Документ!L398/1000,2)</f>
        <v>2040.1</v>
      </c>
      <c r="G389" s="13"/>
    </row>
    <row r="390" spans="1:7" ht="39" outlineLevel="4">
      <c r="A390" s="23" t="s">
        <v>59</v>
      </c>
      <c r="B390" s="23"/>
      <c r="C390" s="24" t="s">
        <v>58</v>
      </c>
      <c r="D390" s="25">
        <f>TRUNC(Документ!J399/1000,2)</f>
        <v>23428.8</v>
      </c>
      <c r="E390" s="25">
        <f>TRUNC(Документ!K399/1000,2)</f>
        <v>23564.3</v>
      </c>
      <c r="F390" s="25">
        <f>TRUNC(Документ!L399/1000,2)</f>
        <v>24765.6</v>
      </c>
      <c r="G390" s="13"/>
    </row>
    <row r="391" spans="1:7" ht="26.25" outlineLevel="1">
      <c r="A391" s="23" t="s">
        <v>59</v>
      </c>
      <c r="B391" s="23" t="s">
        <v>222</v>
      </c>
      <c r="C391" s="24" t="s">
        <v>221</v>
      </c>
      <c r="D391" s="25">
        <f>TRUNC(Документ!J400/1000,2)</f>
        <v>23428.8</v>
      </c>
      <c r="E391" s="25">
        <f>TRUNC(Документ!K400/1000,2)</f>
        <v>23564.3</v>
      </c>
      <c r="F391" s="25">
        <f>TRUNC(Документ!L400/1000,2)</f>
        <v>24765.6</v>
      </c>
      <c r="G391" s="13"/>
    </row>
    <row r="392" spans="1:7" ht="26.25" outlineLevel="3">
      <c r="A392" s="23" t="s">
        <v>61</v>
      </c>
      <c r="B392" s="23"/>
      <c r="C392" s="24" t="s">
        <v>60</v>
      </c>
      <c r="D392" s="25">
        <f>TRUNC(Документ!J401/1000,2)</f>
        <v>9939.5</v>
      </c>
      <c r="E392" s="25">
        <f>TRUNC(Документ!K401/1000,2)</f>
        <v>11322.83</v>
      </c>
      <c r="F392" s="25">
        <f>TRUNC(Документ!L401/1000,2)</f>
        <v>12460.24</v>
      </c>
      <c r="G392" s="13"/>
    </row>
    <row r="393" spans="1:7" ht="26.25" outlineLevel="4">
      <c r="A393" s="23" t="s">
        <v>61</v>
      </c>
      <c r="B393" s="23" t="s">
        <v>222</v>
      </c>
      <c r="C393" s="24" t="s">
        <v>221</v>
      </c>
      <c r="D393" s="25">
        <f>TRUNC(Документ!J402/1000,2)</f>
        <v>9939.5</v>
      </c>
      <c r="E393" s="25">
        <f>TRUNC(Документ!K402/1000,2)</f>
        <v>11322.83</v>
      </c>
      <c r="F393" s="25">
        <f>TRUNC(Документ!L402/1000,2)</f>
        <v>12460.24</v>
      </c>
      <c r="G393" s="13"/>
    </row>
    <row r="394" spans="1:7" ht="39" outlineLevel="4">
      <c r="A394" s="23" t="s">
        <v>63</v>
      </c>
      <c r="B394" s="23"/>
      <c r="C394" s="24" t="s">
        <v>62</v>
      </c>
      <c r="D394" s="25">
        <f>TRUNC(Документ!J403/1000,2)</f>
        <v>489.12</v>
      </c>
      <c r="E394" s="25">
        <f>TRUNC(Документ!K403/1000,2)</f>
        <v>508.7</v>
      </c>
      <c r="F394" s="25">
        <f>TRUNC(Документ!L403/1000,2)</f>
        <v>510.02</v>
      </c>
      <c r="G394" s="13"/>
    </row>
    <row r="395" spans="1:7" ht="26.25" outlineLevel="3">
      <c r="A395" s="23" t="s">
        <v>63</v>
      </c>
      <c r="B395" s="23" t="s">
        <v>222</v>
      </c>
      <c r="C395" s="24" t="s">
        <v>221</v>
      </c>
      <c r="D395" s="25">
        <f>TRUNC(Документ!J404/1000,2)</f>
        <v>489.12</v>
      </c>
      <c r="E395" s="25">
        <f>TRUNC(Документ!K404/1000,2)</f>
        <v>508.7</v>
      </c>
      <c r="F395" s="25">
        <f>TRUNC(Документ!L404/1000,2)</f>
        <v>510.02</v>
      </c>
      <c r="G395" s="13"/>
    </row>
    <row r="396" spans="1:7" ht="39" outlineLevel="4">
      <c r="A396" s="23" t="s">
        <v>65</v>
      </c>
      <c r="B396" s="23"/>
      <c r="C396" s="24" t="s">
        <v>64</v>
      </c>
      <c r="D396" s="25">
        <f>TRUNC(Документ!J405/1000,2)</f>
        <v>5857.2</v>
      </c>
      <c r="E396" s="25">
        <f>TRUNC(Документ!K405/1000,2)</f>
        <v>5891.07</v>
      </c>
      <c r="F396" s="25">
        <f>TRUNC(Документ!L405/1000,2)</f>
        <v>6191.4</v>
      </c>
      <c r="G396" s="13"/>
    </row>
    <row r="397" spans="1:7" ht="26.25" outlineLevel="3">
      <c r="A397" s="23" t="s">
        <v>65</v>
      </c>
      <c r="B397" s="23" t="s">
        <v>222</v>
      </c>
      <c r="C397" s="24" t="s">
        <v>221</v>
      </c>
      <c r="D397" s="25">
        <f>TRUNC(Документ!J406/1000,2)</f>
        <v>5857.2</v>
      </c>
      <c r="E397" s="25">
        <f>TRUNC(Документ!K406/1000,2)</f>
        <v>5891.07</v>
      </c>
      <c r="F397" s="25">
        <f>TRUNC(Документ!L406/1000,2)</f>
        <v>6191.4</v>
      </c>
      <c r="G397" s="13"/>
    </row>
    <row r="398" spans="1:7" ht="26.25" outlineLevel="4">
      <c r="A398" s="21" t="s">
        <v>67</v>
      </c>
      <c r="B398" s="21"/>
      <c r="C398" s="22" t="s">
        <v>66</v>
      </c>
      <c r="D398" s="18">
        <f>TRUNC(Документ!J407/1000,2)</f>
        <v>800.04</v>
      </c>
      <c r="E398" s="18">
        <f>TRUNC(Документ!K407/1000,2)</f>
        <v>500</v>
      </c>
      <c r="F398" s="18">
        <f>TRUNC(Документ!L407/1000,2)</f>
        <v>500</v>
      </c>
      <c r="G398" s="13"/>
    </row>
    <row r="399" spans="1:7" ht="39" outlineLevel="4">
      <c r="A399" s="23" t="s">
        <v>69</v>
      </c>
      <c r="B399" s="23"/>
      <c r="C399" s="24" t="s">
        <v>68</v>
      </c>
      <c r="D399" s="25">
        <f>TRUNC(Документ!J408/1000,2)</f>
        <v>800.04</v>
      </c>
      <c r="E399" s="25">
        <f>TRUNC(Документ!K408/1000,2)</f>
        <v>500</v>
      </c>
      <c r="F399" s="25">
        <f>TRUNC(Документ!L408/1000,2)</f>
        <v>500</v>
      </c>
      <c r="G399" s="13"/>
    </row>
    <row r="400" spans="1:7" ht="26.25" outlineLevel="3">
      <c r="A400" s="23" t="s">
        <v>69</v>
      </c>
      <c r="B400" s="23" t="s">
        <v>222</v>
      </c>
      <c r="C400" s="24" t="s">
        <v>221</v>
      </c>
      <c r="D400" s="25">
        <f>TRUNC(Документ!J409/1000,2)</f>
        <v>800.04</v>
      </c>
      <c r="E400" s="25">
        <f>TRUNC(Документ!K409/1000,2)</f>
        <v>500</v>
      </c>
      <c r="F400" s="25">
        <f>TRUNC(Документ!L409/1000,2)</f>
        <v>500</v>
      </c>
      <c r="G400" s="13"/>
    </row>
    <row r="401" spans="1:7" ht="26.25" outlineLevel="4">
      <c r="A401" s="21" t="s">
        <v>71</v>
      </c>
      <c r="B401" s="21"/>
      <c r="C401" s="22" t="s">
        <v>70</v>
      </c>
      <c r="D401" s="18">
        <f>TRUNC(Документ!J410/1000,2)</f>
        <v>15</v>
      </c>
      <c r="E401" s="18">
        <f>TRUNC(Документ!K410/1000,2)</f>
        <v>15</v>
      </c>
      <c r="F401" s="18">
        <f>TRUNC(Документ!L410/1000,2)</f>
        <v>15</v>
      </c>
      <c r="G401" s="13"/>
    </row>
    <row r="402" spans="1:7" ht="26.25" outlineLevel="3">
      <c r="A402" s="23" t="s">
        <v>73</v>
      </c>
      <c r="B402" s="23"/>
      <c r="C402" s="24" t="s">
        <v>72</v>
      </c>
      <c r="D402" s="25">
        <f>TRUNC(Документ!J411/1000,2)</f>
        <v>5</v>
      </c>
      <c r="E402" s="25">
        <f>TRUNC(Документ!K411/1000,2)</f>
        <v>5</v>
      </c>
      <c r="F402" s="25">
        <f>TRUNC(Документ!L411/1000,2)</f>
        <v>5</v>
      </c>
      <c r="G402" s="13"/>
    </row>
    <row r="403" spans="1:7" ht="26.25" outlineLevel="4">
      <c r="A403" s="23" t="s">
        <v>73</v>
      </c>
      <c r="B403" s="23" t="s">
        <v>222</v>
      </c>
      <c r="C403" s="24" t="s">
        <v>221</v>
      </c>
      <c r="D403" s="25">
        <f>TRUNC(Документ!J412/1000,2)</f>
        <v>5</v>
      </c>
      <c r="E403" s="25">
        <f>TRUNC(Документ!K412/1000,2)</f>
        <v>5</v>
      </c>
      <c r="F403" s="25">
        <f>TRUNC(Документ!L412/1000,2)</f>
        <v>5</v>
      </c>
      <c r="G403" s="13"/>
    </row>
    <row r="404" spans="1:7" ht="13.5" outlineLevel="4">
      <c r="A404" s="23" t="s">
        <v>75</v>
      </c>
      <c r="B404" s="23"/>
      <c r="C404" s="24" t="s">
        <v>74</v>
      </c>
      <c r="D404" s="25">
        <f>TRUNC(Документ!J413/1000,2)</f>
        <v>10</v>
      </c>
      <c r="E404" s="25">
        <f>TRUNC(Документ!K413/1000,2)</f>
        <v>10</v>
      </c>
      <c r="F404" s="25">
        <f>TRUNC(Документ!L413/1000,2)</f>
        <v>10</v>
      </c>
      <c r="G404" s="13"/>
    </row>
    <row r="405" spans="1:7" ht="26.25" outlineLevel="1">
      <c r="A405" s="23" t="s">
        <v>75</v>
      </c>
      <c r="B405" s="23" t="s">
        <v>222</v>
      </c>
      <c r="C405" s="24" t="s">
        <v>221</v>
      </c>
      <c r="D405" s="25">
        <f>TRUNC(Документ!J414/1000,2)</f>
        <v>10</v>
      </c>
      <c r="E405" s="25">
        <f>TRUNC(Документ!K414/1000,2)</f>
        <v>10</v>
      </c>
      <c r="F405" s="25">
        <f>TRUNC(Документ!L414/1000,2)</f>
        <v>10</v>
      </c>
      <c r="G405" s="13"/>
    </row>
    <row r="406" spans="1:7" ht="39" outlineLevel="4">
      <c r="A406" s="21" t="s">
        <v>77</v>
      </c>
      <c r="B406" s="21"/>
      <c r="C406" s="22" t="s">
        <v>76</v>
      </c>
      <c r="D406" s="18">
        <f>TRUNC(Документ!J415/1000,2)</f>
        <v>2263.12</v>
      </c>
      <c r="E406" s="18">
        <f>TRUNC(Документ!K415/1000,2)</f>
        <v>2263.12</v>
      </c>
      <c r="F406" s="18">
        <f>TRUNC(Документ!L415/1000,2)</f>
        <v>2260.37</v>
      </c>
      <c r="G406" s="13"/>
    </row>
    <row r="407" spans="1:7" ht="39" outlineLevel="3">
      <c r="A407" s="23" t="s">
        <v>79</v>
      </c>
      <c r="B407" s="23"/>
      <c r="C407" s="24" t="s">
        <v>78</v>
      </c>
      <c r="D407" s="25">
        <f>TRUNC(Документ!J416/1000,2)</f>
        <v>1810.5</v>
      </c>
      <c r="E407" s="25">
        <f>TRUNC(Документ!K416/1000,2)</f>
        <v>1810.5</v>
      </c>
      <c r="F407" s="25">
        <f>TRUNC(Документ!L416/1000,2)</f>
        <v>1808.3</v>
      </c>
      <c r="G407" s="13"/>
    </row>
    <row r="408" spans="1:7" ht="26.25" outlineLevel="4">
      <c r="A408" s="23" t="s">
        <v>79</v>
      </c>
      <c r="B408" s="23" t="s">
        <v>222</v>
      </c>
      <c r="C408" s="24" t="s">
        <v>221</v>
      </c>
      <c r="D408" s="25">
        <f>TRUNC(Документ!J417/1000,2)</f>
        <v>1810.5</v>
      </c>
      <c r="E408" s="25">
        <f>TRUNC(Документ!K417/1000,2)</f>
        <v>1810.5</v>
      </c>
      <c r="F408" s="25">
        <f>TRUNC(Документ!L417/1000,2)</f>
        <v>1808.3</v>
      </c>
      <c r="G408" s="13"/>
    </row>
    <row r="409" spans="1:7" ht="39" outlineLevel="4">
      <c r="A409" s="23" t="s">
        <v>81</v>
      </c>
      <c r="B409" s="23"/>
      <c r="C409" s="24" t="s">
        <v>80</v>
      </c>
      <c r="D409" s="25">
        <f>TRUNC(Документ!J418/1000,2)</f>
        <v>452.62</v>
      </c>
      <c r="E409" s="25">
        <f>TRUNC(Документ!K418/1000,2)</f>
        <v>452.62</v>
      </c>
      <c r="F409" s="25">
        <f>TRUNC(Документ!L418/1000,2)</f>
        <v>452.07</v>
      </c>
      <c r="G409" s="13"/>
    </row>
    <row r="410" spans="1:7" ht="26.25" outlineLevel="3">
      <c r="A410" s="23" t="s">
        <v>81</v>
      </c>
      <c r="B410" s="23" t="s">
        <v>222</v>
      </c>
      <c r="C410" s="24" t="s">
        <v>221</v>
      </c>
      <c r="D410" s="25">
        <f>TRUNC(Документ!J419/1000,2)</f>
        <v>452.62</v>
      </c>
      <c r="E410" s="25">
        <f>TRUNC(Документ!K419/1000,2)</f>
        <v>452.62</v>
      </c>
      <c r="F410" s="25">
        <f>TRUNC(Документ!L419/1000,2)</f>
        <v>452.07</v>
      </c>
      <c r="G410" s="13"/>
    </row>
    <row r="411" spans="1:7" ht="26.25" outlineLevel="4">
      <c r="A411" s="21" t="s">
        <v>83</v>
      </c>
      <c r="B411" s="21"/>
      <c r="C411" s="22" t="s">
        <v>82</v>
      </c>
      <c r="D411" s="18">
        <f>TRUNC(Документ!J420/1000,2)</f>
        <v>16541.2</v>
      </c>
      <c r="E411" s="18">
        <f>TRUNC(Документ!K420/1000,2)</f>
        <v>2365.56</v>
      </c>
      <c r="F411" s="18">
        <f>TRUNC(Документ!L420/1000,2)</f>
        <v>1243.98</v>
      </c>
      <c r="G411" s="13"/>
    </row>
    <row r="412" spans="1:7" ht="26.25" outlineLevel="3">
      <c r="A412" s="21" t="s">
        <v>85</v>
      </c>
      <c r="B412" s="21"/>
      <c r="C412" s="22" t="s">
        <v>84</v>
      </c>
      <c r="D412" s="18">
        <f>TRUNC(Документ!J421/1000,2)</f>
        <v>16541.2</v>
      </c>
      <c r="E412" s="18">
        <f>TRUNC(Документ!K421/1000,2)</f>
        <v>2365.56</v>
      </c>
      <c r="F412" s="18">
        <f>TRUNC(Документ!L421/1000,2)</f>
        <v>1243.98</v>
      </c>
      <c r="G412" s="13"/>
    </row>
    <row r="413" spans="1:7" ht="26.25" outlineLevel="4">
      <c r="A413" s="23" t="s">
        <v>87</v>
      </c>
      <c r="B413" s="23"/>
      <c r="C413" s="24" t="s">
        <v>86</v>
      </c>
      <c r="D413" s="25">
        <f>TRUNC(Документ!J422/1000,2)</f>
        <v>896.59</v>
      </c>
      <c r="E413" s="25">
        <f>TRUNC(Документ!K422/1000,2)</f>
        <v>0</v>
      </c>
      <c r="F413" s="25">
        <f>TRUNC(Документ!L422/1000,2)</f>
        <v>0</v>
      </c>
      <c r="G413" s="13"/>
    </row>
    <row r="414" spans="1:7" ht="26.25" outlineLevel="4">
      <c r="A414" s="23" t="s">
        <v>87</v>
      </c>
      <c r="B414" s="23" t="s">
        <v>222</v>
      </c>
      <c r="C414" s="24" t="s">
        <v>221</v>
      </c>
      <c r="D414" s="25">
        <f>TRUNC(Документ!J423/1000,2)</f>
        <v>896.59</v>
      </c>
      <c r="E414" s="25">
        <f>TRUNC(Документ!K423/1000,2)</f>
        <v>0</v>
      </c>
      <c r="F414" s="25">
        <f>TRUNC(Документ!L423/1000,2)</f>
        <v>0</v>
      </c>
      <c r="G414" s="13"/>
    </row>
    <row r="415" spans="1:7" ht="26.25" outlineLevel="3">
      <c r="A415" s="23" t="s">
        <v>89</v>
      </c>
      <c r="B415" s="23"/>
      <c r="C415" s="24" t="s">
        <v>88</v>
      </c>
      <c r="D415" s="25">
        <f>TRUNC(Документ!J424/1000,2)</f>
        <v>2523.08</v>
      </c>
      <c r="E415" s="25">
        <f>TRUNC(Документ!K424/1000,2)</f>
        <v>0</v>
      </c>
      <c r="F415" s="25">
        <f>TRUNC(Документ!L424/1000,2)</f>
        <v>0</v>
      </c>
      <c r="G415" s="13"/>
    </row>
    <row r="416" spans="1:7" ht="39" outlineLevel="4">
      <c r="A416" s="23" t="s">
        <v>89</v>
      </c>
      <c r="B416" s="23" t="s">
        <v>41</v>
      </c>
      <c r="C416" s="24" t="s">
        <v>40</v>
      </c>
      <c r="D416" s="25">
        <f>TRUNC(Документ!J425/1000,2)</f>
        <v>2523.08</v>
      </c>
      <c r="E416" s="25">
        <f>TRUNC(Документ!K425/1000,2)</f>
        <v>0</v>
      </c>
      <c r="F416" s="25">
        <f>TRUNC(Документ!L425/1000,2)</f>
        <v>0</v>
      </c>
      <c r="G416" s="13"/>
    </row>
    <row r="417" spans="1:7" ht="26.25" outlineLevel="3">
      <c r="A417" s="23" t="s">
        <v>91</v>
      </c>
      <c r="B417" s="23"/>
      <c r="C417" s="24" t="s">
        <v>90</v>
      </c>
      <c r="D417" s="25">
        <f>TRUNC(Документ!J426/1000,2)</f>
        <v>6905.76</v>
      </c>
      <c r="E417" s="25">
        <f>TRUNC(Документ!K426/1000,2)</f>
        <v>0</v>
      </c>
      <c r="F417" s="25">
        <f>TRUNC(Документ!L426/1000,2)</f>
        <v>0</v>
      </c>
      <c r="G417" s="13"/>
    </row>
    <row r="418" spans="1:7" ht="39" outlineLevel="4">
      <c r="A418" s="23" t="s">
        <v>91</v>
      </c>
      <c r="B418" s="23" t="s">
        <v>41</v>
      </c>
      <c r="C418" s="24" t="s">
        <v>40</v>
      </c>
      <c r="D418" s="25">
        <f>TRUNC(Документ!J427/1000,2)</f>
        <v>6905.76</v>
      </c>
      <c r="E418" s="25">
        <f>TRUNC(Документ!K427/1000,2)</f>
        <v>0</v>
      </c>
      <c r="F418" s="25">
        <f>TRUNC(Документ!L427/1000,2)</f>
        <v>0</v>
      </c>
      <c r="G418" s="13"/>
    </row>
    <row r="419" spans="1:7" ht="26.25" outlineLevel="3">
      <c r="A419" s="23" t="s">
        <v>93</v>
      </c>
      <c r="B419" s="23"/>
      <c r="C419" s="24" t="s">
        <v>92</v>
      </c>
      <c r="D419" s="25">
        <f>TRUNC(Документ!J428/1000,2)</f>
        <v>1700</v>
      </c>
      <c r="E419" s="25">
        <f>TRUNC(Документ!K428/1000,2)</f>
        <v>0</v>
      </c>
      <c r="F419" s="25">
        <f>TRUNC(Документ!L428/1000,2)</f>
        <v>0</v>
      </c>
      <c r="G419" s="13"/>
    </row>
    <row r="420" spans="1:7" ht="39" outlineLevel="4">
      <c r="A420" s="23" t="s">
        <v>93</v>
      </c>
      <c r="B420" s="23" t="s">
        <v>41</v>
      </c>
      <c r="C420" s="24" t="s">
        <v>40</v>
      </c>
      <c r="D420" s="25">
        <f>TRUNC(Документ!J429/1000,2)</f>
        <v>1700</v>
      </c>
      <c r="E420" s="25">
        <f>TRUNC(Документ!K429/1000,2)</f>
        <v>0</v>
      </c>
      <c r="F420" s="25">
        <f>TRUNC(Документ!L429/1000,2)</f>
        <v>0</v>
      </c>
      <c r="G420" s="13"/>
    </row>
    <row r="421" spans="1:7" ht="13.5" outlineLevel="4">
      <c r="A421" s="23" t="s">
        <v>95</v>
      </c>
      <c r="B421" s="23"/>
      <c r="C421" s="24" t="s">
        <v>94</v>
      </c>
      <c r="D421" s="25">
        <f>TRUNC(Документ!J430/1000,2)</f>
        <v>2792.6</v>
      </c>
      <c r="E421" s="25">
        <f>TRUNC(Документ!K430/1000,2)</f>
        <v>2365.56</v>
      </c>
      <c r="F421" s="25">
        <f>TRUNC(Документ!L430/1000,2)</f>
        <v>1243.98</v>
      </c>
      <c r="G421" s="13"/>
    </row>
    <row r="422" spans="1:7" ht="26.25" outlineLevel="3">
      <c r="A422" s="23" t="s">
        <v>95</v>
      </c>
      <c r="B422" s="23" t="s">
        <v>222</v>
      </c>
      <c r="C422" s="24" t="s">
        <v>221</v>
      </c>
      <c r="D422" s="25">
        <f>TRUNC(Документ!J431/1000,2)</f>
        <v>2792.6</v>
      </c>
      <c r="E422" s="25">
        <f>TRUNC(Документ!K431/1000,2)</f>
        <v>2365.56</v>
      </c>
      <c r="F422" s="25">
        <f>TRUNC(Документ!L431/1000,2)</f>
        <v>1243.98</v>
      </c>
      <c r="G422" s="13"/>
    </row>
    <row r="423" spans="1:7" ht="26.25" outlineLevel="4">
      <c r="A423" s="23" t="s">
        <v>97</v>
      </c>
      <c r="B423" s="23"/>
      <c r="C423" s="24" t="s">
        <v>96</v>
      </c>
      <c r="D423" s="25">
        <f>TRUNC(Документ!J432/1000,2)</f>
        <v>500</v>
      </c>
      <c r="E423" s="25">
        <f>TRUNC(Документ!K432/1000,2)</f>
        <v>0</v>
      </c>
      <c r="F423" s="25">
        <f>TRUNC(Документ!L432/1000,2)</f>
        <v>0</v>
      </c>
      <c r="G423" s="13"/>
    </row>
    <row r="424" spans="1:6" ht="39">
      <c r="A424" s="23" t="s">
        <v>97</v>
      </c>
      <c r="B424" s="23" t="s">
        <v>41</v>
      </c>
      <c r="C424" s="24" t="s">
        <v>40</v>
      </c>
      <c r="D424" s="25">
        <f>TRUNC(Документ!J433/1000,2)</f>
        <v>500</v>
      </c>
      <c r="E424" s="25">
        <f>TRUNC(Документ!K433/1000,2)</f>
        <v>0</v>
      </c>
      <c r="F424" s="25">
        <f>TRUNC(Документ!L433/1000,2)</f>
        <v>0</v>
      </c>
    </row>
    <row r="425" spans="1:6" ht="26.25">
      <c r="A425" s="23" t="s">
        <v>99</v>
      </c>
      <c r="B425" s="23"/>
      <c r="C425" s="24" t="s">
        <v>98</v>
      </c>
      <c r="D425" s="25">
        <f>TRUNC(Документ!J434/1000,2)</f>
        <v>325</v>
      </c>
      <c r="E425" s="25">
        <f>TRUNC(Документ!K434/1000,2)</f>
        <v>0</v>
      </c>
      <c r="F425" s="25">
        <f>TRUNC(Документ!L434/1000,2)</f>
        <v>0</v>
      </c>
    </row>
    <row r="426" spans="1:6" ht="26.25">
      <c r="A426" s="23" t="s">
        <v>99</v>
      </c>
      <c r="B426" s="23" t="s">
        <v>222</v>
      </c>
      <c r="C426" s="24" t="s">
        <v>221</v>
      </c>
      <c r="D426" s="25">
        <f>TRUNC(Документ!J435/1000,2)</f>
        <v>325</v>
      </c>
      <c r="E426" s="25">
        <f>TRUNC(Документ!K435/1000,2)</f>
        <v>0</v>
      </c>
      <c r="F426" s="25">
        <f>TRUNC(Документ!L435/1000,2)</f>
        <v>0</v>
      </c>
    </row>
    <row r="427" spans="1:6" ht="26.25">
      <c r="A427" s="23" t="s">
        <v>101</v>
      </c>
      <c r="B427" s="23"/>
      <c r="C427" s="24" t="s">
        <v>100</v>
      </c>
      <c r="D427" s="25">
        <f>TRUNC(Документ!J436/1000,1)</f>
        <v>898.1</v>
      </c>
      <c r="E427" s="25">
        <f>TRUNC(Документ!K436/1000,2)</f>
        <v>0</v>
      </c>
      <c r="F427" s="25">
        <f>TRUNC(Документ!L436/1000,2)</f>
        <v>0</v>
      </c>
    </row>
    <row r="428" spans="1:6" ht="26.25">
      <c r="A428" s="23" t="s">
        <v>101</v>
      </c>
      <c r="B428" s="23" t="s">
        <v>222</v>
      </c>
      <c r="C428" s="24" t="s">
        <v>221</v>
      </c>
      <c r="D428" s="25">
        <f>TRUNC(Документ!J437/1000,1)</f>
        <v>898.1</v>
      </c>
      <c r="E428" s="25">
        <f>TRUNC(Документ!K437/1000,2)</f>
        <v>0</v>
      </c>
      <c r="F428" s="25">
        <f>TRUNC(Документ!L437/1000,2)</f>
        <v>0</v>
      </c>
    </row>
    <row r="429" spans="1:6" ht="26.25">
      <c r="A429" s="21" t="s">
        <v>103</v>
      </c>
      <c r="B429" s="21"/>
      <c r="C429" s="22" t="s">
        <v>102</v>
      </c>
      <c r="D429" s="18">
        <f>TRUNC(Документ!J438/1000,2)</f>
        <v>18408.75</v>
      </c>
      <c r="E429" s="18">
        <f>TRUNC(Документ!K438/1000,2)</f>
        <v>9123.82</v>
      </c>
      <c r="F429" s="18">
        <f>TRUNC(Документ!L438/1000,2)</f>
        <v>6790.42</v>
      </c>
    </row>
    <row r="430" spans="1:6" ht="26.25">
      <c r="A430" s="21" t="s">
        <v>105</v>
      </c>
      <c r="B430" s="21"/>
      <c r="C430" s="22" t="s">
        <v>104</v>
      </c>
      <c r="D430" s="18">
        <f>TRUNC(Документ!J439/1000,2)</f>
        <v>13575.05</v>
      </c>
      <c r="E430" s="18">
        <f>TRUNC(Документ!K439/1000,2)</f>
        <v>9123.82</v>
      </c>
      <c r="F430" s="18">
        <f>TRUNC(Документ!L439/1000,2)</f>
        <v>6790.42</v>
      </c>
    </row>
    <row r="431" spans="1:6" ht="39">
      <c r="A431" s="23" t="s">
        <v>108</v>
      </c>
      <c r="B431" s="23"/>
      <c r="C431" s="24" t="s">
        <v>106</v>
      </c>
      <c r="D431" s="25">
        <f>TRUNC(Документ!J442/1000,2)</f>
        <v>757.41</v>
      </c>
      <c r="E431" s="25">
        <f>TRUNC(Документ!K442/1000,2)</f>
        <v>0</v>
      </c>
      <c r="F431" s="25">
        <f>TRUNC(Документ!L442/1000,2)</f>
        <v>0</v>
      </c>
    </row>
    <row r="432" spans="1:6" ht="26.25">
      <c r="A432" s="23" t="s">
        <v>108</v>
      </c>
      <c r="B432" s="23" t="s">
        <v>222</v>
      </c>
      <c r="C432" s="24" t="s">
        <v>221</v>
      </c>
      <c r="D432" s="25">
        <f>TRUNC(Документ!J443/1000,2)</f>
        <v>757.41</v>
      </c>
      <c r="E432" s="25">
        <f>TRUNC(Документ!K443/1000,2)</f>
        <v>0</v>
      </c>
      <c r="F432" s="25">
        <f>TRUNC(Документ!L443/1000,2)</f>
        <v>0</v>
      </c>
    </row>
    <row r="433" spans="1:6" ht="52.5">
      <c r="A433" s="23" t="s">
        <v>111</v>
      </c>
      <c r="B433" s="23"/>
      <c r="C433" s="24" t="s">
        <v>109</v>
      </c>
      <c r="D433" s="25">
        <f>TRUNC(Документ!J446/1000,2)</f>
        <v>10</v>
      </c>
      <c r="E433" s="25">
        <f>TRUNC(Документ!K446/1000,2)</f>
        <v>0</v>
      </c>
      <c r="F433" s="25">
        <f>TRUNC(Документ!L446/1000,2)</f>
        <v>0</v>
      </c>
    </row>
    <row r="434" spans="1:6" ht="26.25">
      <c r="A434" s="23" t="s">
        <v>111</v>
      </c>
      <c r="B434" s="23" t="s">
        <v>222</v>
      </c>
      <c r="C434" s="24" t="s">
        <v>221</v>
      </c>
      <c r="D434" s="25">
        <f>TRUNC(Документ!J447/1000,2)</f>
        <v>10</v>
      </c>
      <c r="E434" s="25">
        <f>TRUNC(Документ!K447/1000,2)</f>
        <v>0</v>
      </c>
      <c r="F434" s="25">
        <f>TRUNC(Документ!L447/1000,2)</f>
        <v>0</v>
      </c>
    </row>
    <row r="435" spans="1:6" ht="13.5">
      <c r="A435" s="23" t="s">
        <v>113</v>
      </c>
      <c r="B435" s="23"/>
      <c r="C435" s="24" t="s">
        <v>112</v>
      </c>
      <c r="D435" s="25">
        <f>TRUNC(Документ!J448/1000,2)</f>
        <v>5706.51</v>
      </c>
      <c r="E435" s="25">
        <f>TRUNC(Документ!K448/1000,2)</f>
        <v>5256.51</v>
      </c>
      <c r="F435" s="25">
        <f>TRUNC(Документ!L448/1000,2)</f>
        <v>4407.51</v>
      </c>
    </row>
    <row r="436" spans="1:6" ht="26.25">
      <c r="A436" s="23" t="s">
        <v>113</v>
      </c>
      <c r="B436" s="23" t="s">
        <v>222</v>
      </c>
      <c r="C436" s="24" t="s">
        <v>221</v>
      </c>
      <c r="D436" s="25">
        <f>TRUNC(Документ!J449/1000,2)</f>
        <v>5706.51</v>
      </c>
      <c r="E436" s="25">
        <f>TRUNC(Документ!K449/1000,2)</f>
        <v>5256.51</v>
      </c>
      <c r="F436" s="25">
        <f>TRUNC(Документ!L449/1000,2)</f>
        <v>4407.51</v>
      </c>
    </row>
    <row r="437" spans="1:6" ht="26.25">
      <c r="A437" s="23" t="s">
        <v>115</v>
      </c>
      <c r="B437" s="23"/>
      <c r="C437" s="24" t="s">
        <v>114</v>
      </c>
      <c r="D437" s="25">
        <f>TRUNC(Документ!J450/1000,2)</f>
        <v>4114.65</v>
      </c>
      <c r="E437" s="25">
        <f>TRUNC(Документ!K450/1000,2)</f>
        <v>1891.37</v>
      </c>
      <c r="F437" s="25">
        <f>TRUNC(Документ!L450/1000,2)</f>
        <v>1107.19</v>
      </c>
    </row>
    <row r="438" spans="1:6" ht="13.5">
      <c r="A438" s="23" t="s">
        <v>115</v>
      </c>
      <c r="B438" s="23" t="s">
        <v>358</v>
      </c>
      <c r="C438" s="24" t="s">
        <v>357</v>
      </c>
      <c r="D438" s="25">
        <f>TRUNC(Документ!J451/1000,2)</f>
        <v>449.81</v>
      </c>
      <c r="E438" s="25">
        <f>TRUNC(Документ!K451/1000,2)</f>
        <v>0</v>
      </c>
      <c r="F438" s="25">
        <f>TRUNC(Документ!L451/1000,2)</f>
        <v>0</v>
      </c>
    </row>
    <row r="439" spans="1:6" ht="26.25">
      <c r="A439" s="23" t="s">
        <v>115</v>
      </c>
      <c r="B439" s="23" t="s">
        <v>222</v>
      </c>
      <c r="C439" s="24" t="s">
        <v>221</v>
      </c>
      <c r="D439" s="25">
        <f>TRUNC(Документ!J453/1000,2)</f>
        <v>3664.85</v>
      </c>
      <c r="E439" s="25">
        <f>TRUNC(Документ!K453/1000,2)</f>
        <v>1891.37</v>
      </c>
      <c r="F439" s="25">
        <f>TRUNC(Документ!L453/1000,2)</f>
        <v>1107.19</v>
      </c>
    </row>
    <row r="440" spans="1:6" ht="13.5">
      <c r="A440" s="23" t="s">
        <v>117</v>
      </c>
      <c r="B440" s="23"/>
      <c r="C440" s="24" t="s">
        <v>116</v>
      </c>
      <c r="D440" s="25">
        <f>TRUNC(Документ!J454/1000,2)</f>
        <v>1132.91</v>
      </c>
      <c r="E440" s="25">
        <f>TRUNC(Документ!K454/1000,2)</f>
        <v>982.91</v>
      </c>
      <c r="F440" s="25">
        <f>TRUNC(Документ!L454/1000,2)</f>
        <v>982.91</v>
      </c>
    </row>
    <row r="441" spans="1:6" ht="26.25">
      <c r="A441" s="23" t="s">
        <v>117</v>
      </c>
      <c r="B441" s="23" t="s">
        <v>222</v>
      </c>
      <c r="C441" s="24" t="s">
        <v>221</v>
      </c>
      <c r="D441" s="25">
        <f>TRUNC(Документ!J455/1000,2)</f>
        <v>1132.91</v>
      </c>
      <c r="E441" s="25">
        <f>TRUNC(Документ!K455/1000,2)</f>
        <v>982.91</v>
      </c>
      <c r="F441" s="25">
        <f>TRUNC(Документ!L455/1000,2)</f>
        <v>982.91</v>
      </c>
    </row>
    <row r="442" spans="1:6" ht="13.5">
      <c r="A442" s="23" t="s">
        <v>119</v>
      </c>
      <c r="B442" s="23"/>
      <c r="C442" s="24" t="s">
        <v>118</v>
      </c>
      <c r="D442" s="25">
        <f>TRUNC(Документ!J456/1000,2)</f>
        <v>262</v>
      </c>
      <c r="E442" s="25">
        <f>TRUNC(Документ!K456/1000,2)</f>
        <v>262</v>
      </c>
      <c r="F442" s="25">
        <f>TRUNC(Документ!L456/1000,2)</f>
        <v>0</v>
      </c>
    </row>
    <row r="443" spans="1:6" ht="26.25">
      <c r="A443" s="23" t="s">
        <v>119</v>
      </c>
      <c r="B443" s="23" t="s">
        <v>222</v>
      </c>
      <c r="C443" s="24" t="s">
        <v>221</v>
      </c>
      <c r="D443" s="25">
        <f>TRUNC(Документ!J457/1000,2)</f>
        <v>262</v>
      </c>
      <c r="E443" s="25">
        <f>TRUNC(Документ!K457/1000,2)</f>
        <v>262</v>
      </c>
      <c r="F443" s="25">
        <f>TRUNC(Документ!L457/1000,2)</f>
        <v>0</v>
      </c>
    </row>
    <row r="444" spans="1:6" ht="13.5">
      <c r="A444" s="23" t="s">
        <v>121</v>
      </c>
      <c r="B444" s="23"/>
      <c r="C444" s="24" t="s">
        <v>120</v>
      </c>
      <c r="D444" s="25">
        <f>TRUNC(Документ!J458/1000,2)</f>
        <v>604.02</v>
      </c>
      <c r="E444" s="25">
        <f>TRUNC(Документ!K458/1000,2)</f>
        <v>681.02</v>
      </c>
      <c r="F444" s="25">
        <f>TRUNC(Документ!L458/1000,2)</f>
        <v>242.8</v>
      </c>
    </row>
    <row r="445" spans="1:6" ht="26.25">
      <c r="A445" s="23" t="s">
        <v>121</v>
      </c>
      <c r="B445" s="23" t="s">
        <v>222</v>
      </c>
      <c r="C445" s="24" t="s">
        <v>221</v>
      </c>
      <c r="D445" s="25">
        <f>TRUNC(Документ!J459/1000,2)</f>
        <v>604.02</v>
      </c>
      <c r="E445" s="25">
        <f>TRUNC(Документ!K459/1000,2)</f>
        <v>681.02</v>
      </c>
      <c r="F445" s="25">
        <f>TRUNC(Документ!L459/1000,2)</f>
        <v>242.8</v>
      </c>
    </row>
    <row r="446" spans="1:6" ht="13.5">
      <c r="A446" s="23" t="s">
        <v>123</v>
      </c>
      <c r="B446" s="23"/>
      <c r="C446" s="24" t="s">
        <v>122</v>
      </c>
      <c r="D446" s="25">
        <f>TRUNC(Документ!J460/1000,2)</f>
        <v>254.25</v>
      </c>
      <c r="E446" s="25">
        <f>TRUNC(Документ!K460/1000,2)</f>
        <v>50</v>
      </c>
      <c r="F446" s="25">
        <f>TRUNC(Документ!L460/1000,2)</f>
        <v>50</v>
      </c>
    </row>
    <row r="447" spans="1:6" ht="26.25">
      <c r="A447" s="23" t="s">
        <v>123</v>
      </c>
      <c r="B447" s="23" t="s">
        <v>222</v>
      </c>
      <c r="C447" s="24" t="s">
        <v>221</v>
      </c>
      <c r="D447" s="25">
        <f>TRUNC(Документ!J461/1000,2)</f>
        <v>254.25</v>
      </c>
      <c r="E447" s="25">
        <f>TRUNC(Документ!K461/1000,2)</f>
        <v>50</v>
      </c>
      <c r="F447" s="25">
        <f>TRUNC(Документ!L461/1000,2)</f>
        <v>50</v>
      </c>
    </row>
    <row r="448" spans="1:6" ht="13.5">
      <c r="A448" s="23" t="s">
        <v>125</v>
      </c>
      <c r="B448" s="23"/>
      <c r="C448" s="24" t="s">
        <v>124</v>
      </c>
      <c r="D448" s="25">
        <f>TRUNC(Документ!J462/1000,2)</f>
        <v>200</v>
      </c>
      <c r="E448" s="25">
        <f>TRUNC(Документ!K462/1000,2)</f>
        <v>0</v>
      </c>
      <c r="F448" s="25">
        <f>TRUNC(Документ!L462/1000,2)</f>
        <v>0</v>
      </c>
    </row>
    <row r="449" spans="1:6" ht="26.25">
      <c r="A449" s="23" t="s">
        <v>125</v>
      </c>
      <c r="B449" s="23" t="s">
        <v>222</v>
      </c>
      <c r="C449" s="24" t="s">
        <v>221</v>
      </c>
      <c r="D449" s="25">
        <f>TRUNC(Документ!J463/1000,2)</f>
        <v>200</v>
      </c>
      <c r="E449" s="25">
        <f>TRUNC(Документ!K463/1000,2)</f>
        <v>0</v>
      </c>
      <c r="F449" s="25">
        <f>TRUNC(Документ!L463/1000,2)</f>
        <v>0</v>
      </c>
    </row>
    <row r="450" spans="1:6" ht="26.25">
      <c r="A450" s="23" t="s">
        <v>127</v>
      </c>
      <c r="B450" s="23"/>
      <c r="C450" s="24" t="s">
        <v>126</v>
      </c>
      <c r="D450" s="25">
        <f>TRUNC(Документ!J464/1000,2)</f>
        <v>184.11</v>
      </c>
      <c r="E450" s="25">
        <f>TRUNC(Документ!K464/1000,2)</f>
        <v>0</v>
      </c>
      <c r="F450" s="25">
        <f>TRUNC(Документ!L464/1000,2)</f>
        <v>0</v>
      </c>
    </row>
    <row r="451" spans="1:6" ht="26.25">
      <c r="A451" s="23" t="s">
        <v>127</v>
      </c>
      <c r="B451" s="23" t="s">
        <v>222</v>
      </c>
      <c r="C451" s="24" t="s">
        <v>221</v>
      </c>
      <c r="D451" s="25">
        <f>TRUNC(Документ!J465/1000,2)</f>
        <v>184.11</v>
      </c>
      <c r="E451" s="25">
        <f>TRUNC(Документ!K465/1000,2)</f>
        <v>0</v>
      </c>
      <c r="F451" s="25">
        <f>TRUNC(Документ!L465/1000,2)</f>
        <v>0</v>
      </c>
    </row>
    <row r="452" spans="1:6" ht="26.25">
      <c r="A452" s="23" t="s">
        <v>129</v>
      </c>
      <c r="B452" s="23"/>
      <c r="C452" s="24" t="s">
        <v>128</v>
      </c>
      <c r="D452" s="25">
        <f>TRUNC(Документ!J466/1000,2)</f>
        <v>77</v>
      </c>
      <c r="E452" s="25">
        <f>TRUNC(Документ!K466/1000,2)</f>
        <v>0</v>
      </c>
      <c r="F452" s="25">
        <f>TRUNC(Документ!L466/1000,2)</f>
        <v>0</v>
      </c>
    </row>
    <row r="453" spans="1:6" ht="26.25">
      <c r="A453" s="23" t="s">
        <v>129</v>
      </c>
      <c r="B453" s="23" t="s">
        <v>222</v>
      </c>
      <c r="C453" s="24" t="s">
        <v>221</v>
      </c>
      <c r="D453" s="25">
        <f>TRUNC(Документ!J467/1000,2)</f>
        <v>77</v>
      </c>
      <c r="E453" s="25">
        <f>TRUNC(Документ!K467/1000,2)</f>
        <v>0</v>
      </c>
      <c r="F453" s="25">
        <f>TRUNC(Документ!L467/1000,2)</f>
        <v>0</v>
      </c>
    </row>
    <row r="454" spans="1:6" ht="52.5">
      <c r="A454" s="23" t="s">
        <v>133</v>
      </c>
      <c r="B454" s="23"/>
      <c r="C454" s="24" t="s">
        <v>132</v>
      </c>
      <c r="D454" s="25">
        <f>TRUNC(Документ!J470/1000,2)</f>
        <v>172.19</v>
      </c>
      <c r="E454" s="25">
        <f>TRUNC(Документ!K470/1000,2)</f>
        <v>0</v>
      </c>
      <c r="F454" s="25">
        <f>TRUNC(Документ!L470/1000,2)</f>
        <v>0</v>
      </c>
    </row>
    <row r="455" spans="1:6" ht="26.25">
      <c r="A455" s="23" t="s">
        <v>133</v>
      </c>
      <c r="B455" s="23" t="s">
        <v>222</v>
      </c>
      <c r="C455" s="24" t="s">
        <v>221</v>
      </c>
      <c r="D455" s="25">
        <f>TRUNC(Документ!J471/1000,2)</f>
        <v>172.19</v>
      </c>
      <c r="E455" s="25">
        <f>TRUNC(Документ!K471/1000,2)</f>
        <v>0</v>
      </c>
      <c r="F455" s="25">
        <f>TRUNC(Документ!L471/1000,2)</f>
        <v>0</v>
      </c>
    </row>
    <row r="456" spans="1:6" ht="92.25">
      <c r="A456" s="23" t="s">
        <v>135</v>
      </c>
      <c r="B456" s="23"/>
      <c r="C456" s="24" t="s">
        <v>134</v>
      </c>
      <c r="D456" s="25">
        <f>TRUNC(Документ!J472/1000,2)</f>
        <v>50</v>
      </c>
      <c r="E456" s="25">
        <f>TRUNC(Документ!K472/1000,2)</f>
        <v>0</v>
      </c>
      <c r="F456" s="25">
        <f>TRUNC(Документ!L472/1000,2)</f>
        <v>0</v>
      </c>
    </row>
    <row r="457" spans="1:6" ht="26.25">
      <c r="A457" s="23" t="s">
        <v>135</v>
      </c>
      <c r="B457" s="23" t="s">
        <v>222</v>
      </c>
      <c r="C457" s="24" t="s">
        <v>221</v>
      </c>
      <c r="D457" s="25">
        <f>TRUNC(Документ!J473/1000,2)</f>
        <v>50</v>
      </c>
      <c r="E457" s="25">
        <f>TRUNC(Документ!K473/1000,2)</f>
        <v>0</v>
      </c>
      <c r="F457" s="25">
        <f>TRUNC(Документ!L473/1000,2)</f>
        <v>0</v>
      </c>
    </row>
    <row r="458" spans="1:6" ht="108.75" customHeight="1">
      <c r="A458" s="23" t="s">
        <v>137</v>
      </c>
      <c r="B458" s="23"/>
      <c r="C458" s="24" t="s">
        <v>136</v>
      </c>
      <c r="D458" s="25">
        <f>TRUNC(Документ!J474/1000,2)</f>
        <v>50</v>
      </c>
      <c r="E458" s="25">
        <f>TRUNC(Документ!K474/1000,2)</f>
        <v>0</v>
      </c>
      <c r="F458" s="25">
        <f>TRUNC(Документ!L474/1000,2)</f>
        <v>0</v>
      </c>
    </row>
    <row r="459" spans="1:6" ht="26.25">
      <c r="A459" s="23" t="s">
        <v>137</v>
      </c>
      <c r="B459" s="23" t="s">
        <v>222</v>
      </c>
      <c r="C459" s="24" t="s">
        <v>221</v>
      </c>
      <c r="D459" s="25">
        <f>TRUNC(Документ!J475/1000,2)</f>
        <v>50</v>
      </c>
      <c r="E459" s="25">
        <f>TRUNC(Документ!K475/1000,2)</f>
        <v>0</v>
      </c>
      <c r="F459" s="25">
        <f>TRUNC(Документ!L475/1000,2)</f>
        <v>0</v>
      </c>
    </row>
    <row r="460" spans="1:6" ht="39">
      <c r="A460" s="21" t="s">
        <v>139</v>
      </c>
      <c r="B460" s="21"/>
      <c r="C460" s="22" t="s">
        <v>138</v>
      </c>
      <c r="D460" s="18">
        <f>TRUNC(Документ!J476/1000,2)</f>
        <v>4833.7</v>
      </c>
      <c r="E460" s="18">
        <f>TRUNC(Документ!K476/1000,2)</f>
        <v>0</v>
      </c>
      <c r="F460" s="18">
        <f>TRUNC(Документ!L476/1000,2)</f>
        <v>0</v>
      </c>
    </row>
    <row r="461" spans="1:6" ht="13.5">
      <c r="A461" s="23" t="s">
        <v>141</v>
      </c>
      <c r="B461" s="23"/>
      <c r="C461" s="24" t="s">
        <v>140</v>
      </c>
      <c r="D461" s="25">
        <f>TRUNC(Документ!J477/1000,2)</f>
        <v>4833.7</v>
      </c>
      <c r="E461" s="25">
        <f>TRUNC(Документ!K477/1000,2)</f>
        <v>0</v>
      </c>
      <c r="F461" s="25">
        <f>TRUNC(Документ!L477/1000,2)</f>
        <v>0</v>
      </c>
    </row>
    <row r="462" spans="1:6" ht="26.25">
      <c r="A462" s="23" t="s">
        <v>141</v>
      </c>
      <c r="B462" s="23" t="s">
        <v>222</v>
      </c>
      <c r="C462" s="24" t="s">
        <v>221</v>
      </c>
      <c r="D462" s="25">
        <f>TRUNC(Документ!J478/1000,2)</f>
        <v>4833.7</v>
      </c>
      <c r="E462" s="25">
        <f>TRUNC(Документ!K478/1000,2)</f>
        <v>0</v>
      </c>
      <c r="F462" s="25">
        <f>TRUNC(Документ!L478/1000,2)</f>
        <v>0</v>
      </c>
    </row>
    <row r="463" spans="1:6" ht="13.5">
      <c r="A463" s="21" t="s">
        <v>143</v>
      </c>
      <c r="B463" s="21"/>
      <c r="C463" s="22" t="s">
        <v>142</v>
      </c>
      <c r="D463" s="18">
        <f>TRUNC(Документ!J479/1000,2)-449.5</f>
        <v>54007.75</v>
      </c>
      <c r="E463" s="18">
        <f>TRUNC(Документ!K479/1000,2)</f>
        <v>49898.95</v>
      </c>
      <c r="F463" s="18">
        <f>TRUNC(Документ!L479/1000,2)</f>
        <v>48573.67</v>
      </c>
    </row>
    <row r="464" spans="1:6" ht="13.5">
      <c r="A464" s="21" t="s">
        <v>145</v>
      </c>
      <c r="B464" s="21"/>
      <c r="C464" s="22" t="s">
        <v>144</v>
      </c>
      <c r="D464" s="18">
        <f>TRUNC(Документ!J480/1000,2)</f>
        <v>200</v>
      </c>
      <c r="E464" s="18">
        <f>TRUNC(Документ!K480/1000,2)</f>
        <v>200</v>
      </c>
      <c r="F464" s="18">
        <f>TRUNC(Документ!L480/1000,2)</f>
        <v>200</v>
      </c>
    </row>
    <row r="465" spans="1:6" ht="13.5">
      <c r="A465" s="23" t="s">
        <v>147</v>
      </c>
      <c r="B465" s="23"/>
      <c r="C465" s="24" t="s">
        <v>146</v>
      </c>
      <c r="D465" s="25">
        <f>TRUNC(Документ!J481/1000,2)</f>
        <v>200</v>
      </c>
      <c r="E465" s="25">
        <f>TRUNC(Документ!K481/1000,2)</f>
        <v>200</v>
      </c>
      <c r="F465" s="25">
        <f>TRUNC(Документ!L481/1000,2)</f>
        <v>200</v>
      </c>
    </row>
    <row r="466" spans="1:6" ht="13.5">
      <c r="A466" s="23" t="s">
        <v>147</v>
      </c>
      <c r="B466" s="23" t="s">
        <v>149</v>
      </c>
      <c r="C466" s="24" t="s">
        <v>148</v>
      </c>
      <c r="D466" s="25">
        <f>TRUNC(Документ!J482/1000,2)</f>
        <v>200</v>
      </c>
      <c r="E466" s="25">
        <f>TRUNC(Документ!K482/1000,2)</f>
        <v>200</v>
      </c>
      <c r="F466" s="25">
        <f>TRUNC(Документ!L482/1000,2)</f>
        <v>200</v>
      </c>
    </row>
    <row r="467" spans="1:6" ht="13.5">
      <c r="A467" s="21" t="s">
        <v>151</v>
      </c>
      <c r="B467" s="21"/>
      <c r="C467" s="22" t="s">
        <v>150</v>
      </c>
      <c r="D467" s="18">
        <f>TRUNC(Документ!J483/1000,2)</f>
        <v>14134.91</v>
      </c>
      <c r="E467" s="18">
        <f>TRUNC(Документ!K483/1000,2)</f>
        <v>12602.46</v>
      </c>
      <c r="F467" s="18">
        <f>TRUNC(Документ!L483/1000,2)</f>
        <v>11270.78</v>
      </c>
    </row>
    <row r="468" spans="1:6" ht="13.5">
      <c r="A468" s="23" t="s">
        <v>153</v>
      </c>
      <c r="B468" s="23"/>
      <c r="C468" s="24" t="s">
        <v>152</v>
      </c>
      <c r="D468" s="25">
        <f>TRUNC(Документ!J484/1000,2)</f>
        <v>10612.71</v>
      </c>
      <c r="E468" s="25">
        <f>TRUNC(Документ!K484/1000,2)</f>
        <v>10267.55</v>
      </c>
      <c r="F468" s="25">
        <f>TRUNC(Документ!L484/1000,2)</f>
        <v>9267.55</v>
      </c>
    </row>
    <row r="469" spans="1:6" ht="13.5">
      <c r="A469" s="23" t="s">
        <v>153</v>
      </c>
      <c r="B469" s="23" t="s">
        <v>358</v>
      </c>
      <c r="C469" s="24" t="s">
        <v>357</v>
      </c>
      <c r="D469" s="25">
        <f>TRUNC(Документ!J485/1000,2)</f>
        <v>6349.74</v>
      </c>
      <c r="E469" s="25">
        <f>TRUNC(Документ!K485/1000,2)</f>
        <v>6349.74</v>
      </c>
      <c r="F469" s="25">
        <f>TRUNC(Документ!L485/1000,2)</f>
        <v>6349.74</v>
      </c>
    </row>
    <row r="470" spans="1:6" ht="26.25">
      <c r="A470" s="23" t="s">
        <v>153</v>
      </c>
      <c r="B470" s="23" t="s">
        <v>222</v>
      </c>
      <c r="C470" s="24" t="s">
        <v>221</v>
      </c>
      <c r="D470" s="25">
        <f>TRUNC(Документ!J486/1000,2)</f>
        <v>4244.27</v>
      </c>
      <c r="E470" s="25">
        <f>TRUNC(Документ!K486/1000,2)</f>
        <v>3917.81</v>
      </c>
      <c r="F470" s="25">
        <f>TRUNC(Документ!L486/1000,2)</f>
        <v>2917.81</v>
      </c>
    </row>
    <row r="471" spans="1:6" ht="13.5">
      <c r="A471" s="23" t="s">
        <v>153</v>
      </c>
      <c r="B471" s="23" t="s">
        <v>312</v>
      </c>
      <c r="C471" s="24" t="s">
        <v>311</v>
      </c>
      <c r="D471" s="25">
        <f>TRUNC(Документ!J487/1000,2)</f>
        <v>18.7</v>
      </c>
      <c r="E471" s="25">
        <f>TRUNC(Документ!K487/1000,2)</f>
        <v>0</v>
      </c>
      <c r="F471" s="25">
        <f>TRUNC(Документ!L487/1000,2)</f>
        <v>0</v>
      </c>
    </row>
    <row r="472" spans="1:6" ht="26.25">
      <c r="A472" s="23" t="s">
        <v>155</v>
      </c>
      <c r="B472" s="23"/>
      <c r="C472" s="24" t="s">
        <v>154</v>
      </c>
      <c r="D472" s="25">
        <f>TRUNC(Документ!J488/1000,2)</f>
        <v>670.8</v>
      </c>
      <c r="E472" s="25">
        <f>TRUNC(Документ!K488/1000,2)</f>
        <v>470.8</v>
      </c>
      <c r="F472" s="25">
        <f>TRUNC(Документ!L488/1000,2)</f>
        <v>470.8</v>
      </c>
    </row>
    <row r="473" spans="1:6" ht="26.25">
      <c r="A473" s="23" t="s">
        <v>155</v>
      </c>
      <c r="B473" s="23" t="s">
        <v>222</v>
      </c>
      <c r="C473" s="24" t="s">
        <v>221</v>
      </c>
      <c r="D473" s="25">
        <f>TRUNC(Документ!J489/1000,2)</f>
        <v>670.8</v>
      </c>
      <c r="E473" s="25">
        <f>TRUNC(Документ!K489/1000,2)</f>
        <v>470.8</v>
      </c>
      <c r="F473" s="25">
        <f>TRUNC(Документ!L489/1000,2)</f>
        <v>470.8</v>
      </c>
    </row>
    <row r="474" spans="1:6" ht="13.5">
      <c r="A474" s="23" t="s">
        <v>157</v>
      </c>
      <c r="B474" s="23"/>
      <c r="C474" s="24" t="s">
        <v>156</v>
      </c>
      <c r="D474" s="25">
        <f>TRUNC(Документ!J490/1000,2)</f>
        <v>542.81</v>
      </c>
      <c r="E474" s="25">
        <f>TRUNC(Документ!K490/1000,2)</f>
        <v>321.72</v>
      </c>
      <c r="F474" s="25">
        <f>TRUNC(Документ!L490/1000,2)</f>
        <v>41.45</v>
      </c>
    </row>
    <row r="475" spans="1:6" ht="26.25">
      <c r="A475" s="23" t="s">
        <v>157</v>
      </c>
      <c r="B475" s="23" t="s">
        <v>222</v>
      </c>
      <c r="C475" s="24" t="s">
        <v>221</v>
      </c>
      <c r="D475" s="25">
        <f>TRUNC(Документ!J491/1000,2)</f>
        <v>321.72</v>
      </c>
      <c r="E475" s="25">
        <f>TRUNC(Документ!K491/1000,2)</f>
        <v>321.72</v>
      </c>
      <c r="F475" s="25">
        <f>TRUNC(Документ!L491/1000,2)</f>
        <v>41.45</v>
      </c>
    </row>
    <row r="476" spans="1:6" ht="13.5">
      <c r="A476" s="23" t="s">
        <v>157</v>
      </c>
      <c r="B476" s="23" t="s">
        <v>159</v>
      </c>
      <c r="C476" s="24" t="s">
        <v>158</v>
      </c>
      <c r="D476" s="25">
        <f>TRUNC(Документ!J492/1000,2)</f>
        <v>47.9</v>
      </c>
      <c r="E476" s="25">
        <f>TRUNC(Документ!K492/1000,2)</f>
        <v>0</v>
      </c>
      <c r="F476" s="25">
        <f>TRUNC(Документ!L492/1000,2)</f>
        <v>0</v>
      </c>
    </row>
    <row r="477" spans="1:6" ht="13.5">
      <c r="A477" s="23" t="s">
        <v>157</v>
      </c>
      <c r="B477" s="23" t="s">
        <v>312</v>
      </c>
      <c r="C477" s="24" t="s">
        <v>311</v>
      </c>
      <c r="D477" s="25">
        <f>TRUNC(Документ!J493/1000,2)</f>
        <v>173.18</v>
      </c>
      <c r="E477" s="25">
        <f>TRUNC(Документ!K493/1000,2)</f>
        <v>0</v>
      </c>
      <c r="F477" s="25">
        <f>TRUNC(Документ!L493/1000,2)</f>
        <v>0</v>
      </c>
    </row>
    <row r="478" spans="1:6" ht="13.5">
      <c r="A478" s="23" t="s">
        <v>161</v>
      </c>
      <c r="B478" s="23"/>
      <c r="C478" s="24" t="s">
        <v>160</v>
      </c>
      <c r="D478" s="25">
        <f>TRUNC(Документ!J494/1000,2)</f>
        <v>2148.39</v>
      </c>
      <c r="E478" s="25">
        <f>TRUNC(Документ!K494/1000,2)</f>
        <v>1486.48</v>
      </c>
      <c r="F478" s="25">
        <f>TRUNC(Документ!L494/1000,2)</f>
        <v>1486.48</v>
      </c>
    </row>
    <row r="479" spans="1:6" ht="13.5">
      <c r="A479" s="23" t="s">
        <v>161</v>
      </c>
      <c r="B479" s="23" t="s">
        <v>543</v>
      </c>
      <c r="C479" s="24" t="s">
        <v>542</v>
      </c>
      <c r="D479" s="25">
        <f>TRUNC(Документ!J495/1000,2)</f>
        <v>2148.39</v>
      </c>
      <c r="E479" s="25">
        <f>TRUNC(Документ!K495/1000,2)</f>
        <v>1486.48</v>
      </c>
      <c r="F479" s="25">
        <f>TRUNC(Документ!L495/1000,2)</f>
        <v>1486.48</v>
      </c>
    </row>
    <row r="480" spans="1:6" ht="26.25">
      <c r="A480" s="23" t="s">
        <v>163</v>
      </c>
      <c r="B480" s="23"/>
      <c r="C480" s="24" t="s">
        <v>162</v>
      </c>
      <c r="D480" s="25">
        <f>TRUNC(Документ!J496/1000,2)</f>
        <v>9.3</v>
      </c>
      <c r="E480" s="25">
        <f>TRUNC(Документ!K496/1000,2)</f>
        <v>55.9</v>
      </c>
      <c r="F480" s="25">
        <f>TRUNC(Документ!L496/1000,2)</f>
        <v>4.5</v>
      </c>
    </row>
    <row r="481" spans="1:6" ht="26.25">
      <c r="A481" s="23" t="s">
        <v>163</v>
      </c>
      <c r="B481" s="23" t="s">
        <v>222</v>
      </c>
      <c r="C481" s="24" t="s">
        <v>221</v>
      </c>
      <c r="D481" s="25">
        <f>TRUNC(Документ!J497/1000,2)</f>
        <v>9.3</v>
      </c>
      <c r="E481" s="25">
        <f>TRUNC(Документ!K497/1000,2)</f>
        <v>55.9</v>
      </c>
      <c r="F481" s="25">
        <f>TRUNC(Документ!L497/1000,2)</f>
        <v>4.5</v>
      </c>
    </row>
    <row r="482" spans="1:6" ht="26.25">
      <c r="A482" s="23" t="s">
        <v>165</v>
      </c>
      <c r="B482" s="23"/>
      <c r="C482" s="24" t="s">
        <v>164</v>
      </c>
      <c r="D482" s="25">
        <f>TRUNC(Документ!J498/1000,2)</f>
        <v>150.9</v>
      </c>
      <c r="E482" s="25">
        <f>TRUNC(Документ!K498/1000,2)</f>
        <v>0</v>
      </c>
      <c r="F482" s="25">
        <f>TRUNC(Документ!L498/1000,2)</f>
        <v>0</v>
      </c>
    </row>
    <row r="483" spans="1:6" ht="26.25">
      <c r="A483" s="23" t="s">
        <v>165</v>
      </c>
      <c r="B483" s="23" t="s">
        <v>222</v>
      </c>
      <c r="C483" s="24" t="s">
        <v>221</v>
      </c>
      <c r="D483" s="25">
        <f>TRUNC(Документ!J499/1000,2)</f>
        <v>150.9</v>
      </c>
      <c r="E483" s="25">
        <f>TRUNC(Документ!K499/1000,2)</f>
        <v>0</v>
      </c>
      <c r="F483" s="25">
        <f>TRUNC(Документ!L499/1000,2)</f>
        <v>0</v>
      </c>
    </row>
    <row r="484" spans="1:6" ht="13.5">
      <c r="A484" s="21" t="s">
        <v>167</v>
      </c>
      <c r="B484" s="21"/>
      <c r="C484" s="22" t="s">
        <v>166</v>
      </c>
      <c r="D484" s="18">
        <f>TRUNC(Документ!J500/1000,2)-449.5</f>
        <v>1201.33</v>
      </c>
      <c r="E484" s="18">
        <f>TRUNC(Документ!K500/1000,2)</f>
        <v>0</v>
      </c>
      <c r="F484" s="18">
        <f>TRUNC(Документ!L500/1000,2)</f>
        <v>0</v>
      </c>
    </row>
    <row r="485" spans="1:6" ht="39">
      <c r="A485" s="23" t="s">
        <v>169</v>
      </c>
      <c r="B485" s="23"/>
      <c r="C485" s="24" t="s">
        <v>168</v>
      </c>
      <c r="D485" s="25">
        <f>TRUNC(Документ!J501/1000,2)-449.5</f>
        <v>1201.33</v>
      </c>
      <c r="E485" s="25">
        <f>TRUNC(Документ!K501/1000,2)</f>
        <v>0</v>
      </c>
      <c r="F485" s="25">
        <f>TRUNC(Документ!L501/1000,2)</f>
        <v>0</v>
      </c>
    </row>
    <row r="486" spans="1:6" ht="13.5">
      <c r="A486" s="23" t="s">
        <v>169</v>
      </c>
      <c r="B486" s="23" t="s">
        <v>149</v>
      </c>
      <c r="C486" s="24" t="s">
        <v>148</v>
      </c>
      <c r="D486" s="25">
        <f>TRUNC(Документ!J502/1000,2)-449.5</f>
        <v>1201.33</v>
      </c>
      <c r="E486" s="25">
        <f>TRUNC(Документ!K502/1000,2)</f>
        <v>0</v>
      </c>
      <c r="F486" s="25">
        <f>TRUNC(Документ!L502/1000,2)</f>
        <v>0</v>
      </c>
    </row>
    <row r="487" spans="1:6" ht="26.25">
      <c r="A487" s="21" t="s">
        <v>171</v>
      </c>
      <c r="B487" s="21"/>
      <c r="C487" s="22" t="s">
        <v>170</v>
      </c>
      <c r="D487" s="18">
        <f>TRUNC(Документ!J503/1000,2)</f>
        <v>38471.55</v>
      </c>
      <c r="E487" s="18">
        <f>TRUNC(Документ!K503/1000,2)</f>
        <v>37096.48</v>
      </c>
      <c r="F487" s="18">
        <f>TRUNC(Документ!L503/1000,2)</f>
        <v>37102.88</v>
      </c>
    </row>
    <row r="488" spans="1:6" ht="39">
      <c r="A488" s="23" t="s">
        <v>173</v>
      </c>
      <c r="B488" s="23"/>
      <c r="C488" s="24" t="s">
        <v>172</v>
      </c>
      <c r="D488" s="25">
        <f>TRUNC(Документ!J504/1000,2)</f>
        <v>338.2</v>
      </c>
      <c r="E488" s="25">
        <f>TRUNC(Документ!K504/1000,2)</f>
        <v>341.4</v>
      </c>
      <c r="F488" s="25">
        <f>TRUNC(Документ!L504/1000,2)</f>
        <v>344.7</v>
      </c>
    </row>
    <row r="489" spans="1:6" ht="13.5">
      <c r="A489" s="23" t="s">
        <v>173</v>
      </c>
      <c r="B489" s="23" t="s">
        <v>310</v>
      </c>
      <c r="C489" s="24" t="s">
        <v>309</v>
      </c>
      <c r="D489" s="25">
        <f>TRUNC(Документ!J505/1000,2)</f>
        <v>334.37</v>
      </c>
      <c r="E489" s="25">
        <f>TRUNC(Документ!K505/1000,2)</f>
        <v>334.37</v>
      </c>
      <c r="F489" s="25">
        <f>TRUNC(Документ!L505/1000,2)</f>
        <v>341.39</v>
      </c>
    </row>
    <row r="490" spans="1:6" ht="26.25">
      <c r="A490" s="23" t="s">
        <v>173</v>
      </c>
      <c r="B490" s="23" t="s">
        <v>222</v>
      </c>
      <c r="C490" s="24" t="s">
        <v>221</v>
      </c>
      <c r="D490" s="25">
        <f>TRUNC(Документ!J506/1000,2)</f>
        <v>3.82</v>
      </c>
      <c r="E490" s="25">
        <f>TRUNC(Документ!K506/1000,2)</f>
        <v>7.02</v>
      </c>
      <c r="F490" s="25">
        <f>TRUNC(Документ!L506/1000,2)</f>
        <v>3.3</v>
      </c>
    </row>
    <row r="491" spans="1:6" ht="26.25">
      <c r="A491" s="23" t="s">
        <v>175</v>
      </c>
      <c r="B491" s="23"/>
      <c r="C491" s="24" t="s">
        <v>174</v>
      </c>
      <c r="D491" s="25">
        <f>TRUNC(Документ!J507/1000,2)</f>
        <v>67.5</v>
      </c>
      <c r="E491" s="25">
        <f>TRUNC(Документ!K507/1000,2)</f>
        <v>68.1</v>
      </c>
      <c r="F491" s="25">
        <f>TRUNC(Документ!L507/1000,2)</f>
        <v>68.8</v>
      </c>
    </row>
    <row r="492" spans="1:6" ht="13.5">
      <c r="A492" s="23" t="s">
        <v>175</v>
      </c>
      <c r="B492" s="23" t="s">
        <v>310</v>
      </c>
      <c r="C492" s="24" t="s">
        <v>309</v>
      </c>
      <c r="D492" s="25">
        <f>TRUNC(Документ!J508/1000,2)</f>
        <v>66</v>
      </c>
      <c r="E492" s="25">
        <f>TRUNC(Документ!K508/1000,2)</f>
        <v>66</v>
      </c>
      <c r="F492" s="25">
        <f>TRUNC(Документ!L508/1000,2)</f>
        <v>66</v>
      </c>
    </row>
    <row r="493" spans="1:6" ht="26.25">
      <c r="A493" s="23" t="s">
        <v>175</v>
      </c>
      <c r="B493" s="23" t="s">
        <v>222</v>
      </c>
      <c r="C493" s="24" t="s">
        <v>221</v>
      </c>
      <c r="D493" s="25">
        <f>TRUNC(Документ!J509/1000,2)</f>
        <v>1.5</v>
      </c>
      <c r="E493" s="25">
        <f>TRUNC(Документ!K509/1000,2)</f>
        <v>2.1</v>
      </c>
      <c r="F493" s="25">
        <f>TRUNC(Документ!L509/1000,2)</f>
        <v>2.8</v>
      </c>
    </row>
    <row r="494" spans="1:6" ht="13.5">
      <c r="A494" s="23" t="s">
        <v>177</v>
      </c>
      <c r="B494" s="23"/>
      <c r="C494" s="24" t="s">
        <v>176</v>
      </c>
      <c r="D494" s="25">
        <f>TRUNC(Документ!J510/1000,2)</f>
        <v>1693.99</v>
      </c>
      <c r="E494" s="25">
        <f>TRUNC(Документ!K510/1000,2)</f>
        <v>1693.99</v>
      </c>
      <c r="F494" s="25">
        <f>TRUNC(Документ!L510/1000,2)</f>
        <v>1693.99</v>
      </c>
    </row>
    <row r="495" spans="1:6" ht="13.5">
      <c r="A495" s="23" t="s">
        <v>177</v>
      </c>
      <c r="B495" s="23" t="s">
        <v>310</v>
      </c>
      <c r="C495" s="24" t="s">
        <v>309</v>
      </c>
      <c r="D495" s="25">
        <f>TRUNC(Документ!J511/1000,2)</f>
        <v>1693.99</v>
      </c>
      <c r="E495" s="25">
        <f>TRUNC(Документ!K511/1000,2)</f>
        <v>1693.99</v>
      </c>
      <c r="F495" s="25">
        <f>TRUNC(Документ!L511/1000,2)</f>
        <v>1693.99</v>
      </c>
    </row>
    <row r="496" spans="1:6" ht="52.5">
      <c r="A496" s="23" t="s">
        <v>179</v>
      </c>
      <c r="B496" s="23"/>
      <c r="C496" s="24" t="s">
        <v>178</v>
      </c>
      <c r="D496" s="25">
        <f>TRUNC(Документ!J512/1000,2)</f>
        <v>35318.25</v>
      </c>
      <c r="E496" s="25">
        <f>TRUNC(Документ!K512/1000,2)</f>
        <v>34072.28</v>
      </c>
      <c r="F496" s="25">
        <f>TRUNC(Документ!L512/1000,2)</f>
        <v>34072.28</v>
      </c>
    </row>
    <row r="497" spans="1:6" ht="13.5">
      <c r="A497" s="23" t="s">
        <v>179</v>
      </c>
      <c r="B497" s="23" t="s">
        <v>310</v>
      </c>
      <c r="C497" s="24" t="s">
        <v>309</v>
      </c>
      <c r="D497" s="25">
        <f>TRUNC(Документ!J513/1000,2)</f>
        <v>29620.98</v>
      </c>
      <c r="E497" s="25">
        <f>TRUNC(Документ!K513/1000,2)</f>
        <v>29933.92</v>
      </c>
      <c r="F497" s="25">
        <f>TRUNC(Документ!L513/1000,2)</f>
        <v>29933.92</v>
      </c>
    </row>
    <row r="498" spans="1:6" ht="26.25">
      <c r="A498" s="23" t="s">
        <v>179</v>
      </c>
      <c r="B498" s="23" t="s">
        <v>222</v>
      </c>
      <c r="C498" s="24" t="s">
        <v>221</v>
      </c>
      <c r="D498" s="25">
        <f>TRUNC(Документ!J514/1000,2)</f>
        <v>5519.08</v>
      </c>
      <c r="E498" s="25">
        <f>TRUNC(Документ!K514/1000,2)</f>
        <v>4138.36</v>
      </c>
      <c r="F498" s="25">
        <f>TRUNC(Документ!L514/1000,2)</f>
        <v>4138.36</v>
      </c>
    </row>
    <row r="499" spans="1:6" ht="26.25">
      <c r="A499" s="23" t="s">
        <v>179</v>
      </c>
      <c r="B499" s="23" t="s">
        <v>278</v>
      </c>
      <c r="C499" s="24" t="s">
        <v>277</v>
      </c>
      <c r="D499" s="25">
        <f>TRUNC(Документ!J515/1000,2)</f>
        <v>164.45</v>
      </c>
      <c r="E499" s="25">
        <f>TRUNC(Документ!K515/1000,2)</f>
        <v>0</v>
      </c>
      <c r="F499" s="25">
        <f>TRUNC(Документ!L515/1000,2)</f>
        <v>0</v>
      </c>
    </row>
    <row r="500" spans="1:6" ht="13.5">
      <c r="A500" s="23" t="s">
        <v>179</v>
      </c>
      <c r="B500" s="23" t="s">
        <v>312</v>
      </c>
      <c r="C500" s="24" t="s">
        <v>311</v>
      </c>
      <c r="D500" s="25">
        <f>TRUNC(Документ!J516/1000,2)</f>
        <v>13.69</v>
      </c>
      <c r="E500" s="25">
        <f>TRUNC(Документ!K516/1000,2)</f>
        <v>0</v>
      </c>
      <c r="F500" s="25">
        <f>TRUNC(Документ!L516/1000,2)</f>
        <v>0</v>
      </c>
    </row>
    <row r="501" spans="1:6" ht="13.5">
      <c r="A501" s="23" t="s">
        <v>181</v>
      </c>
      <c r="B501" s="23"/>
      <c r="C501" s="24" t="s">
        <v>180</v>
      </c>
      <c r="D501" s="25">
        <f>TRUNC(Документ!J517/1000,2)</f>
        <v>1.3</v>
      </c>
      <c r="E501" s="25">
        <f>TRUNC(Документ!K517/1000,2)</f>
        <v>0</v>
      </c>
      <c r="F501" s="25">
        <f>TRUNC(Документ!L517/1000,2)</f>
        <v>0</v>
      </c>
    </row>
    <row r="502" spans="1:6" ht="26.25">
      <c r="A502" s="23" t="s">
        <v>181</v>
      </c>
      <c r="B502" s="23" t="s">
        <v>222</v>
      </c>
      <c r="C502" s="24" t="s">
        <v>221</v>
      </c>
      <c r="D502" s="25">
        <f>TRUNC(Документ!J518/1000,2)</f>
        <v>1.3</v>
      </c>
      <c r="E502" s="25">
        <f>TRUNC(Документ!K518/1000,2)</f>
        <v>0</v>
      </c>
      <c r="F502" s="25">
        <f>TRUNC(Документ!L518/1000,2)</f>
        <v>0</v>
      </c>
    </row>
    <row r="503" spans="1:6" ht="13.5">
      <c r="A503" s="23" t="s">
        <v>183</v>
      </c>
      <c r="B503" s="23"/>
      <c r="C503" s="24" t="s">
        <v>182</v>
      </c>
      <c r="D503" s="25">
        <f>TRUNC(Документ!J519/1000,2)</f>
        <v>134</v>
      </c>
      <c r="E503" s="25">
        <f>TRUNC(Документ!K519/1000,2)</f>
        <v>0</v>
      </c>
      <c r="F503" s="25">
        <f>TRUNC(Документ!L519/1000,2)</f>
        <v>0</v>
      </c>
    </row>
    <row r="504" spans="1:6" ht="13.5">
      <c r="A504" s="23" t="s">
        <v>183</v>
      </c>
      <c r="B504" s="23" t="s">
        <v>310</v>
      </c>
      <c r="C504" s="24" t="s">
        <v>309</v>
      </c>
      <c r="D504" s="25">
        <f>TRUNC(Документ!J520/1000,2)</f>
        <v>134</v>
      </c>
      <c r="E504" s="25">
        <f>TRUNC(Документ!K520/1000,2)</f>
        <v>0</v>
      </c>
      <c r="F504" s="25">
        <f>TRUNC(Документ!L520/1000,2)</f>
        <v>0</v>
      </c>
    </row>
    <row r="505" spans="1:6" ht="26.25">
      <c r="A505" s="23" t="s">
        <v>185</v>
      </c>
      <c r="B505" s="23"/>
      <c r="C505" s="24" t="s">
        <v>184</v>
      </c>
      <c r="D505" s="25">
        <f>TRUNC(Документ!J521/1000,2)</f>
        <v>514.7</v>
      </c>
      <c r="E505" s="25">
        <f>TRUNC(Документ!K521/1000,2)</f>
        <v>519.3</v>
      </c>
      <c r="F505" s="25">
        <f>TRUNC(Документ!L521/1000,2)</f>
        <v>537.1</v>
      </c>
    </row>
    <row r="506" spans="1:6" ht="13.5">
      <c r="A506" s="23" t="s">
        <v>185</v>
      </c>
      <c r="B506" s="23" t="s">
        <v>310</v>
      </c>
      <c r="C506" s="24" t="s">
        <v>309</v>
      </c>
      <c r="D506" s="25">
        <f>TRUNC(Документ!J522/1000,2)</f>
        <v>387.22</v>
      </c>
      <c r="E506" s="25">
        <f>TRUNC(Документ!K522/1000,2)</f>
        <v>387.22</v>
      </c>
      <c r="F506" s="25">
        <f>TRUNC(Документ!L522/1000,2)</f>
        <v>387.22</v>
      </c>
    </row>
    <row r="507" spans="1:6" ht="26.25">
      <c r="A507" s="23" t="s">
        <v>185</v>
      </c>
      <c r="B507" s="23" t="s">
        <v>222</v>
      </c>
      <c r="C507" s="24" t="s">
        <v>221</v>
      </c>
      <c r="D507" s="25">
        <f>TRUNC(Документ!J523/1000,2)</f>
        <v>127.47</v>
      </c>
      <c r="E507" s="25">
        <f>TRUNC(Документ!K523/1000,2)</f>
        <v>132.07</v>
      </c>
      <c r="F507" s="25">
        <f>TRUNC(Документ!L523/1000,2)</f>
        <v>149.87</v>
      </c>
    </row>
    <row r="508" spans="1:6" ht="13.5">
      <c r="A508" s="23" t="s">
        <v>187</v>
      </c>
      <c r="B508" s="23"/>
      <c r="C508" s="24" t="s">
        <v>186</v>
      </c>
      <c r="D508" s="25">
        <f>TRUNC(Документ!J524/1000,2)</f>
        <v>403.6</v>
      </c>
      <c r="E508" s="25">
        <f>TRUNC(Документ!K524/1000,2)</f>
        <v>401.4</v>
      </c>
      <c r="F508" s="25">
        <f>TRUNC(Документ!L524/1000,2)</f>
        <v>386</v>
      </c>
    </row>
    <row r="509" spans="1:6" ht="13.5">
      <c r="A509" s="23" t="s">
        <v>187</v>
      </c>
      <c r="B509" s="23" t="s">
        <v>310</v>
      </c>
      <c r="C509" s="24" t="s">
        <v>309</v>
      </c>
      <c r="D509" s="25">
        <f>TRUNC(Документ!J525/1000,2)</f>
        <v>311.85</v>
      </c>
      <c r="E509" s="25">
        <f>TRUNC(Документ!K525/1000,2)</f>
        <v>401.4</v>
      </c>
      <c r="F509" s="25">
        <f>TRUNC(Документ!L525/1000,2)</f>
        <v>386</v>
      </c>
    </row>
    <row r="510" spans="1:6" ht="26.25">
      <c r="A510" s="23" t="s">
        <v>187</v>
      </c>
      <c r="B510" s="23" t="s">
        <v>222</v>
      </c>
      <c r="C510" s="24" t="s">
        <v>221</v>
      </c>
      <c r="D510" s="25">
        <f>TRUNC(Документ!J526/1000,2)</f>
        <v>91.74</v>
      </c>
      <c r="E510" s="25">
        <f>TRUNC(Документ!K526/1000,2)</f>
        <v>0</v>
      </c>
      <c r="F510" s="25">
        <f>TRUNC(Документ!L526/1000,2)</f>
        <v>0</v>
      </c>
    </row>
  </sheetData>
  <sheetProtection/>
  <mergeCells count="7">
    <mergeCell ref="A6:F6"/>
    <mergeCell ref="A7:F7"/>
    <mergeCell ref="A8:F8"/>
    <mergeCell ref="A10:A11"/>
    <mergeCell ref="B10:B11"/>
    <mergeCell ref="C10:C11"/>
    <mergeCell ref="D10:F10"/>
  </mergeCells>
  <printOptions horizontalCentered="1"/>
  <pageMargins left="0.984251968503937" right="0.31496062992125984" top="0.35433070866141736" bottom="0.35433070866141736" header="0" footer="0"/>
  <pageSetup horizontalDpi="600" verticalDpi="600" orientation="portrait" paperSize="9" scale="71"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SVETA\1</dc:creator>
  <cp:keywords/>
  <dc:description/>
  <cp:lastModifiedBy>Пользователь</cp:lastModifiedBy>
  <cp:lastPrinted>2021-08-26T11:17:36Z</cp:lastPrinted>
  <dcterms:created xsi:type="dcterms:W3CDTF">2021-08-26T05:09:14Z</dcterms:created>
  <dcterms:modified xsi:type="dcterms:W3CDTF">2021-09-15T08:47:39Z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Версия клиента">
    <vt:lpwstr>20.2.29.4150 (.NET 4.7.2)</vt:lpwstr>
  </property>
  <property fmtid="{D5CDD505-2E9C-101B-9397-08002B2CF9AE}" pid="4" name="Версия базы">
    <vt:lpwstr>20.2.2923.102868844</vt:lpwstr>
  </property>
  <property fmtid="{D5CDD505-2E9C-101B-9397-08002B2CF9AE}" pid="5" name="Тип сервера">
    <vt:lpwstr>MSSQL</vt:lpwstr>
  </property>
  <property fmtid="{D5CDD505-2E9C-101B-9397-08002B2CF9AE}" pid="6" name="Сервер">
    <vt:lpwstr>slgrwins01\ksdb</vt:lpwstr>
  </property>
  <property fmtid="{D5CDD505-2E9C-101B-9397-08002B2CF9AE}" pid="7" name="База">
    <vt:lpwstr>bks_2021_mo</vt:lpwstr>
  </property>
  <property fmtid="{D5CDD505-2E9C-101B-9397-08002B2CF9AE}" pid="8" name="Пользователь">
    <vt:lpwstr>прохорова</vt:lpwstr>
  </property>
  <property fmtid="{D5CDD505-2E9C-101B-9397-08002B2CF9AE}" pid="9" name="Шаблон">
    <vt:lpwstr>sqr_rosp_exp2016.xlt</vt:lpwstr>
  </property>
  <property fmtid="{D5CDD505-2E9C-101B-9397-08002B2CF9AE}" pid="10" name="Имя варианта">
    <vt:lpwstr>МП, (копия от 11.03.2021 17:25:12)</vt:lpwstr>
  </property>
  <property fmtid="{D5CDD505-2E9C-101B-9397-08002B2CF9AE}" pid="11" name="Код отчета">
    <vt:lpwstr>8D540670357C47C8BADFE274FDE6EB</vt:lpwstr>
  </property>
  <property fmtid="{D5CDD505-2E9C-101B-9397-08002B2CF9AE}" pid="12" name="Локальная база">
    <vt:lpwstr>не используется</vt:lpwstr>
  </property>
</Properties>
</file>