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135" windowWidth="9990" windowHeight="9990"/>
  </bookViews>
  <sheets>
    <sheet name="2023-2025" sheetId="7" r:id="rId1"/>
  </sheets>
  <definedNames>
    <definedName name="_xlnm.Print_Area" localSheetId="0">'2023-2025'!$A$1:$E$151</definedName>
  </definedNames>
  <calcPr calcId="124519"/>
</workbook>
</file>

<file path=xl/calcChain.xml><?xml version="1.0" encoding="utf-8"?>
<calcChain xmlns="http://schemas.openxmlformats.org/spreadsheetml/2006/main">
  <c r="E62" i="7"/>
  <c r="D62"/>
  <c r="E146"/>
  <c r="D146"/>
  <c r="E120"/>
  <c r="D120"/>
  <c r="E106"/>
  <c r="D106"/>
  <c r="E95"/>
  <c r="D95"/>
  <c r="E89"/>
  <c r="D89"/>
  <c r="E73"/>
  <c r="D73"/>
  <c r="E60"/>
  <c r="D60"/>
  <c r="E58"/>
  <c r="D58"/>
  <c r="E35"/>
  <c r="D35"/>
  <c r="E26"/>
  <c r="D26"/>
  <c r="E19"/>
  <c r="D19"/>
  <c r="E15"/>
  <c r="D15"/>
  <c r="E151"/>
  <c r="D151"/>
</calcChain>
</file>

<file path=xl/sharedStrings.xml><?xml version="1.0" encoding="utf-8"?>
<sst xmlns="http://schemas.openxmlformats.org/spreadsheetml/2006/main" count="273" uniqueCount="261">
  <si>
    <t>Наименование дохода</t>
  </si>
  <si>
    <t>Единый сельскохозяйственный налог</t>
  </si>
  <si>
    <t xml:space="preserve">Код бюджетной классификации Российской Федерации </t>
  </si>
  <si>
    <t>2</t>
  </si>
  <si>
    <t>4</t>
  </si>
  <si>
    <t>Сумма, тыс.руб.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</si>
  <si>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</si>
  <si>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</si>
  <si>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</si>
  <si>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</si>
  <si>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</si>
  <si>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</t>
  </si>
  <si>
    <t>Земельный налог с организаций, обладающих земельным участком, расположенным в границах муниципальных округов</t>
  </si>
  <si>
    <t>Земельный налог с физических лиц, обладающих земельным участком, расположенным в границах муниципальных округов</t>
  </si>
  <si>
    <t>Прочие доходы от оказания платных услуг (работ) получателями средств бюджетов муниципальных округов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</si>
  <si>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</si>
  <si>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муниципальных округов</t>
  </si>
  <si>
    <t>Доходы от приватизации имущества, находящегося в собственности муниципальных округов, в части приватизации нефинансовых активов имущества казны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</si>
  <si>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округа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</si>
  <si>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</si>
  <si>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Дотации бюджетам муниципальных округов на выравнивание бюджетной обеспеченности из бюджета субъекта Российской Федерации</t>
  </si>
  <si>
    <t>Субсидии бюджетам муниципальных округов на реализацию мероприятий по обеспечению жильем молодых семей</t>
  </si>
  <si>
    <t>Дотации бюджетам муниципальных округов на поддержку мер по обеспечению сбалансированности бюджетов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</si>
  <si>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</si>
  <si>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</si>
  <si>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Единый налог на вмененный доход для отдельных видов деятельности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</si>
  <si>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</si>
  <si>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округов</t>
  </si>
  <si>
    <t xml:space="preserve">Комитет имущественных и земельных отношений Администрации Селижаровского муниципального округа Тверской области </t>
  </si>
  <si>
    <t>Главное управление региональной безопасности Тверской области</t>
  </si>
  <si>
    <t>Финансовый отдел Администрации Селижаровского муниципального округа Тверской области</t>
  </si>
  <si>
    <t>Отдел жилищно-коммунального хозяйства, транспорта, благоустройства и дорожного хозяйства Администрации Селижаровского муниципального округа</t>
  </si>
  <si>
    <t>Отдел по работе с  территориями  Администрации Селижаровского муниципального округа</t>
  </si>
  <si>
    <t>Отдел образования Администрации Селижаровского муниципального округа</t>
  </si>
  <si>
    <t>Администрация Селижаровского муниципального округа Тверской области</t>
  </si>
  <si>
    <t>Отдел культуры Администрации Селижаровского муниципального округа</t>
  </si>
  <si>
    <t>ИТОГО ДОХОДОВ:</t>
  </si>
  <si>
    <t>182 1 01 02010 01 0000 110</t>
  </si>
  <si>
    <t>182 1 01 02020 01 0000 110</t>
  </si>
  <si>
    <t>182 1 01 02030 01 0000 110</t>
  </si>
  <si>
    <t>182 1 01 02040 01 0000 110</t>
  </si>
  <si>
    <t>182 101 02080 01 0000 110</t>
  </si>
  <si>
    <t>182 1 05 03010 01 0000 110</t>
  </si>
  <si>
    <t>182 1 05 04060 02 0000 110</t>
  </si>
  <si>
    <t>182 1 06 01020 14 0000 110</t>
  </si>
  <si>
    <t>182 1 06 06032 14 0000 110</t>
  </si>
  <si>
    <t>182 1 06 06042 14 0000 110</t>
  </si>
  <si>
    <t>182 1 08 03010 01 0000 110</t>
  </si>
  <si>
    <t>111 1 11 05024 14 0000 120</t>
  </si>
  <si>
    <t>111 1 11 05074 14 0000 120</t>
  </si>
  <si>
    <t>111 1 11 09044 14 0000 120</t>
  </si>
  <si>
    <t>111 1 14 06012 14 0000 430</t>
  </si>
  <si>
    <t>111 1 14 06312 14 0000 430</t>
  </si>
  <si>
    <t>111 1 14 13040 14 0000 410</t>
  </si>
  <si>
    <t>111 2 02 39999 14 2217 150</t>
  </si>
  <si>
    <t>335 1 16 01053 01 0000 140</t>
  </si>
  <si>
    <t>335 1 16 01063 01 0000 140</t>
  </si>
  <si>
    <t xml:space="preserve">335 1 16 01073 01 0000 140
</t>
  </si>
  <si>
    <t xml:space="preserve">335 1 16 01083 01 0000 140
</t>
  </si>
  <si>
    <t xml:space="preserve">
335 1 16 01143 01 0000 140</t>
  </si>
  <si>
    <t>335 1 16 01153 01 0000 140</t>
  </si>
  <si>
    <t>335 1 16 01173 01 0000 140</t>
  </si>
  <si>
    <t>335 1 16 01193 01 0000 140</t>
  </si>
  <si>
    <t>335 1 16 01203 01 0000 140</t>
  </si>
  <si>
    <t>Министерство природных ресурсов и  экологии Тверской области</t>
  </si>
  <si>
    <t>705 2 02 20216 14 2125 150</t>
  </si>
  <si>
    <t>705 2 02 20216 14 2224 150</t>
  </si>
  <si>
    <t>705 2 02 20216 14 2227 150</t>
  </si>
  <si>
    <t>705 2 02 29999 14 2064 150</t>
  </si>
  <si>
    <t>765 2 02 29999 14 2208 150</t>
  </si>
  <si>
    <t>765 2 07 04020 14 0000 150</t>
  </si>
  <si>
    <t>Прочие безвозмездные поступления в бюджеты муниципальных округов</t>
  </si>
  <si>
    <t>704 2 02 35118 14 0000 150</t>
  </si>
  <si>
    <t>704 2 07 04050 14 0000 150</t>
  </si>
  <si>
    <t>765 1 13 01994 14 0000 130</t>
  </si>
  <si>
    <t>701 2 02 29999 14 2049 150</t>
  </si>
  <si>
    <t>701 2 02 35930 14 0000 150</t>
  </si>
  <si>
    <t>701 2 02 35120 14 0000 150</t>
  </si>
  <si>
    <t>701 2 02 39999 14 2015 150</t>
  </si>
  <si>
    <t>701 2 02 25497 14 0000 150</t>
  </si>
  <si>
    <t>701 2 02 39999 14 2114 150</t>
  </si>
  <si>
    <t>775 2 02 29999 14 2203 150</t>
  </si>
  <si>
    <t>775 2 02 29999 14 2071 150</t>
  </si>
  <si>
    <t>775 2 02 29999 14 2093 150</t>
  </si>
  <si>
    <t>775 2 02 29999 14 2207 150</t>
  </si>
  <si>
    <t>775 2 02 30029 14 0000 150</t>
  </si>
  <si>
    <t>775 2 02 35303 14 0000 150</t>
  </si>
  <si>
    <t>775 2 02 39999 14 2016 150</t>
  </si>
  <si>
    <t>775 2 02 39999 14 2153 150</t>
  </si>
  <si>
    <t>775 2 02 39999 14 2174 150</t>
  </si>
  <si>
    <t>775 1 13 01994 14 0000 130</t>
  </si>
  <si>
    <t>Министерство образования Тверской области</t>
  </si>
  <si>
    <t>075</t>
  </si>
  <si>
    <t>048</t>
  </si>
  <si>
    <t>335</t>
  </si>
  <si>
    <t>182</t>
  </si>
  <si>
    <t>327</t>
  </si>
  <si>
    <t>792 2 02 15002 14 0000 150</t>
  </si>
  <si>
    <t>792 2 02 15001 14 0000 150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</si>
  <si>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округа</t>
  </si>
  <si>
    <t>701 116 11050 01 0000 140</t>
  </si>
  <si>
    <t xml:space="preserve"> Федеральная налоговая служба</t>
  </si>
  <si>
    <t>328</t>
  </si>
  <si>
    <t>328 1 16 11050 01 0000 140</t>
  </si>
  <si>
    <t>182 1 05 02010 02 0000 110</t>
  </si>
  <si>
    <t xml:space="preserve">Доходы бюджета муниципального образования Селижаровский муниципальный округ Тверской области за 2023 год по кодам классификации доходов бюджетов </t>
  </si>
  <si>
    <t>Утверждено решение о бюджете на 2023 год</t>
  </si>
  <si>
    <t>Исполнено в 2023 году</t>
  </si>
  <si>
    <t>182 101 02130 01 0000 110</t>
  </si>
  <si>
    <t>182 101 02140 01 0000 110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</si>
  <si>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</si>
  <si>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</si>
  <si>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</t>
  </si>
  <si>
    <t>Субсидии бюджетам муниципальных округов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</si>
  <si>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Субсидии бюджетам муниципальных округов на реализацию программ формирования современной городской среды</t>
  </si>
  <si>
    <t>Субвенции бюджетам муниципальных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</si>
  <si>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</si>
  <si>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</si>
  <si>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округов на государственную регистрацию актов гражданского состояния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</si>
  <si>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</si>
  <si>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182 1 03 02231 01 0000 110</t>
  </si>
  <si>
    <t>182 1 03 02241 01 0000 110</t>
  </si>
  <si>
    <t>182 1 03 02251 01 0000 110</t>
  </si>
  <si>
    <t>182 1 03 02261 01 0000 110</t>
  </si>
  <si>
    <t xml:space="preserve"> Плата за выбросы загрязняющих веществ в атмосферный воздух стационарными объектами</t>
  </si>
  <si>
    <t xml:space="preserve"> Плата за размещение отходов производства</t>
  </si>
  <si>
    <t>048 1 12 01010 01 6000 120</t>
  </si>
  <si>
    <t>048 1 12 01030 01 6000 120</t>
  </si>
  <si>
    <t>048 1 12 01041 01 6000 120</t>
  </si>
  <si>
    <t>Верхне  - Волжское межрегиональное управление Федеральной службы по надзору в сфере природопользования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</si>
  <si>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</si>
  <si>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 xml:space="preserve">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</si>
  <si>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мелкое хищение)</t>
  </si>
  <si>
    <t xml:space="preserve">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</si>
  <si>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075 1 16 01053 01 0035 140</t>
  </si>
  <si>
    <t>075 1 16 01063 01 0101 140</t>
  </si>
  <si>
    <t>075 1 16 01063 01 9000 140</t>
  </si>
  <si>
    <t>075 1 16 01073 01 0027 140</t>
  </si>
  <si>
    <t>075 1 16 01183 01 0000 140</t>
  </si>
  <si>
    <t>075 1 16 01203 01 9000 140</t>
  </si>
  <si>
    <t xml:space="preserve">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округов (за исключением земельных участков муниципальных бюджетных и автономных учреждений)</t>
  </si>
  <si>
    <t xml:space="preserve"> Прочие поступления от использования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</si>
  <si>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субвенции бюджетам муниципальных округов (Субвенции бюджетам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жилых помещений за счет средств областного бюджета Тверской области)</t>
  </si>
  <si>
    <t>111 1 11 05012 14 0014 120</t>
  </si>
  <si>
    <t xml:space="preserve"> Доходы от сдачи в аренду имущества, составляющего казну муниципальных округов (за исключением земельных участков)</t>
  </si>
  <si>
    <t xml:space="preserve"> 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</t>
  </si>
  <si>
    <t xml:space="preserve">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</si>
  <si>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</si>
  <si>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</si>
  <si>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</si>
  <si>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Плата за сбросы загрязняющих веществ в водные объекты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</si>
  <si>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</si>
  <si>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1</t>
  </si>
  <si>
    <t>182 1 05 01010 01 0000 110</t>
  </si>
  <si>
    <t>182 1 05 01020 01 0000 110</t>
  </si>
  <si>
    <t>Налог, взимаемый в связи с применением патентной системы налогообложения, зачисляемый в бюджеты муниципальных округов</t>
  </si>
  <si>
    <t>182 1 09 04052 14 0000 110</t>
  </si>
  <si>
    <t>182 1 05 02020 02 0000 110</t>
  </si>
  <si>
    <t>327 1 16 11050 01 0000 140</t>
  </si>
  <si>
    <t>Министерство лесного хозяйства Тверской области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</si>
  <si>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</si>
  <si>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</si>
  <si>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</si>
  <si>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</si>
  <si>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</si>
  <si>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</si>
  <si>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</si>
  <si>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</si>
  <si>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701</t>
  </si>
  <si>
    <t>Прочие доходы от компенсации затрат бюджетов муниципальных округов</t>
  </si>
  <si>
    <t>701 1 13 02994 14 0000 130</t>
  </si>
  <si>
    <t>701 1 16 02020 02 0000 140</t>
  </si>
  <si>
    <t>701 1 16 07010 14 0000 140</t>
  </si>
  <si>
    <t>701 1 16 07090 14 0000 140</t>
  </si>
  <si>
    <t>Прочие субсидии бюджетам муниципальных округов (Субсидии бюджетам на поддержку редакций районных и городских газет)</t>
  </si>
  <si>
    <t>701 2 02 29999 14 2062 150</t>
  </si>
  <si>
    <t>Прочие субсидии бюджетам муниципальных округов (Субсидии бюджетам на развитие материально-технической базы редакций районных и городских газет)</t>
  </si>
  <si>
    <t>Прочие субвенции бюджетам муниципальных округов (Субвенции бюджетам на осуществление государственных полномочий Тверской области по созданию и организации деятельности комиссий по делам несовершеннолетних и защите их прав)</t>
  </si>
  <si>
    <t>Прочие субвенции бюджетам муниципальных округов (Субвенции бюджетам на 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правонарушениях)</t>
  </si>
  <si>
    <t>701 2 02 49999 14 2233 150</t>
  </si>
  <si>
    <t>Прочие межбюджетные трансферты, передаваемые бюджетам муниципальных округов (Прочие межбюджетные трансферты, передаваемые бюджетам на приобретение и установку детских игровых комплексов)</t>
  </si>
  <si>
    <t>701 2 02 49999 14 2245 150</t>
  </si>
  <si>
    <t>Прочие межбюджетные трансферты, передаваемые бюджетам муниципальных округов (Прочие межбюджетные трансферты, передаваемые бюджетам  на обеспечение мероприятий по переселению граждан из аварийного жилищного фонда за счет средств, поступивших от публично-правовой компании "Фонд развития территорий")</t>
  </si>
  <si>
    <t>701 2 02 49999 14 2246 150</t>
  </si>
  <si>
    <t>Прочие межбюджетные трансферты, передаваемые бюджетам муниципальных округов (Прочие межбюджетные трансферты, передаваемые бюджетам  на обеспечение мероприятий по переселению граждан из аварийного жилищного фонда за счет средств областного бюджета Тверской области с привлечением средств публично-правовой компании "Фонд развития территорий")</t>
  </si>
  <si>
    <t xml:space="preserve"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округа
</t>
  </si>
  <si>
    <t>704 1 16 07010 14 0000 140</t>
  </si>
  <si>
    <t>704 1 17 15020 14 9018 150</t>
  </si>
  <si>
    <t>Субвенции бюджетам муниципальных округов на осуществление первичного воинского учета органами местного самоуправления поселений, муниципальных и городских округов</t>
  </si>
  <si>
    <t>705</t>
  </si>
  <si>
    <t xml:space="preserve">705 1 16 07010 14 0000 140
</t>
  </si>
  <si>
    <t>705 1 17 15020 14 0000 150</t>
  </si>
  <si>
    <t>Субсидии бюджетам муниципальных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(Субсидии бюджетам на капитальный ремонт и ремонт дворовых территорий многоквартирных домов, проездов к дворовым территориям многоквартирных домов населенных пунктов)</t>
  </si>
  <si>
    <t>Субсидии бюджетам муниципальных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(Субсидии бюджетам на проведение мероприятий в целях обеспечения безопасности дорожного движения на автомобильных дорогах общего пользования местного значения)</t>
  </si>
  <si>
    <t>Субсидии бюджетам муниципальных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(Субсидии бюджетам на капитальный ремонт и ремонт улично-дорожной сети муниципальных образований Тверской области)</t>
  </si>
  <si>
    <t>705 2 07 04050 14 0000 150</t>
  </si>
  <si>
    <t>705 2 02 25555 14 0000 150</t>
  </si>
  <si>
    <t>Прочие субсидии бюджетам муниципальных округов (Субсидии бюджетам на организацию транспортного обслуживания населения на муниципальных маршрутах регулярных перевозок по регулируемым тарифам)</t>
  </si>
  <si>
    <t xml:space="preserve">705 2 02 39999 14 2070 150 </t>
  </si>
  <si>
    <t>Прочие субвенции бюджетам муниципальных округов (Субвенции бюджетам на осуществление органами местного самоуправления отдельных государственных полномочий Тверской области в сфере осуществления дорожной деятельности )</t>
  </si>
  <si>
    <t>765 1 13 02994 14 0000 130</t>
  </si>
  <si>
    <t>765 1 16 07010 14 0000 140</t>
  </si>
  <si>
    <t>Субсидии бюджетам муниципальных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</si>
  <si>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765 2 02 25467 14 0000 150
</t>
  </si>
  <si>
    <t>765 2 02 25519 14 0000 150</t>
  </si>
  <si>
    <t>Прочие субсидии бюджетам муниципальных округов (Субсидии бюджетам на  повышение заработной платы работникам муниципальных учреждений культуры Тверской области)</t>
  </si>
  <si>
    <t>765 2 02 49999 14 2164 150</t>
  </si>
  <si>
    <t>Прочие межбюджетные трансферты, передаваемые бюджетам муниципальных округов (Прочие межбюджетные трансферты, передаваемые бюджетам на реализацию мероприятий по обращениям, поступающим к депутатам Законодательного Собрания Тверской области)</t>
  </si>
  <si>
    <t>Поступления от денежных пожертвований, предоставляемых физическими лицами получателям средств бюджетов муниципальных округов</t>
  </si>
  <si>
    <t>765 2 07 04050 14 0000 150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</si>
  <si>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</si>
  <si>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 xml:space="preserve">775 1 14 02042 14 0000 410
</t>
  </si>
  <si>
    <t>775 1 16 07010 14 0000 140</t>
  </si>
  <si>
    <t>775 2 02 25098 14 0000 150</t>
  </si>
  <si>
    <t>Субсидии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</si>
  <si>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775 2 02 25304 14 0000 150</t>
  </si>
  <si>
    <t>Прочие субсидии бюджетам муниципальных округов (Субсидии бюджетам на организацию отдыха детей в каникулярное время)</t>
  </si>
  <si>
    <t>Прочие субсидии бюджетам муниципальных округов (Субсидии бюджетам на создание условий для предоставления транспортных услуг населению и организацию транспортного обслуживания населения в границах муниципального образования в части обеспечения подвоза учащихся, проживающих в сельской местности, к месту обучения и обратно)</t>
  </si>
  <si>
    <t>775 2 02 29999 14 2190 150</t>
  </si>
  <si>
    <t>Прочие субсидии бюджетам муниципальных округов (Субсидии бюджетам на укрепление материально-технической базы муниципальных общеобразовательных организаций)</t>
  </si>
  <si>
    <t>Прочие субсидии бюджетам муниципальных округов (Субсидии бюджетам на организацию  участия детей и подростков в социально значимых региональных проектах)</t>
  </si>
  <si>
    <t>Прочие субсидии бюджетам муниципальных округов (Субсидии бюджетам на  повышение заработной платы педагогическим работникам муниципальных организаций дополнительного образования)</t>
  </si>
  <si>
    <t>775 2 02 29999 14 2243 150</t>
  </si>
  <si>
    <t>Прочие субсидии бюджетам муниципальных округов (Субсидии бюджетам на оснащение муниципальных образовательных организаций, реализующих программы дошкольного образования, уличными игровыми комплексами)</t>
  </si>
  <si>
    <t>775 2 02 29999 14 2244 150</t>
  </si>
  <si>
    <t>Прочие субсидии бюджетам муниципальных округов (Субсидии бюджетам на осуществление единовременной выплаты к началу учебного года работникам муниципальных образовательных организаций)</t>
  </si>
  <si>
    <t>775 2 02 35179 14 0000 150</t>
  </si>
  <si>
    <t>Субвенции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</si>
  <si>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Прочие субвенции бюджетам муниципальных округов (Субвенции бюджетам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организациях)</t>
  </si>
  <si>
    <t>Прочие субвенции бюджетам муниципальных округов (Субвенции бюджетам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организациях)</t>
  </si>
  <si>
    <t>Прочие субвенции бюджетам муниципальных округов (Субвенции бюджетам на осуществление отдельных государственных полномочий Тверской области по предоставлению компенсации расходов на оплату жилых помещений, отопления и освещения отдельным категориям педагогических работников, проживающим и работающим в сельских населенных пунктах, рабочих поселках (поселках городского типа)</t>
  </si>
  <si>
    <t>775 2 02 49999 14 8000 150</t>
  </si>
  <si>
    <t>Прочие межбюджетные трансферты, передаваемые бюджетам муниципальных округов (Прочие межбюджетные трансферты, передаваемые бюджетам на реализацию образовательных проектов в рамках поддержки школьных инициатив Тверской области)</t>
  </si>
  <si>
    <t>775 2 07 04050 14 0000 150</t>
  </si>
  <si>
    <t>775 2 19 60010 14 0000 150</t>
  </si>
  <si>
    <t>792 2 19 60010 14 0000 150</t>
  </si>
  <si>
    <t>Дотации (гранты) бюджетам муниципальных округов за достижение показателей деятельности органов местного самоуправления</t>
  </si>
  <si>
    <t>792 2 02 16549 14 0000 150</t>
  </si>
  <si>
    <t>335 1 16 01103 01 0000 140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</si>
  <si>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</si>
  <si>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</si>
  <si>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Единый налог на вмененный доход для отдельных видов деятельности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</si>
  <si>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Земельный налог (по обязательствам, возникшим до 1 января 2006 года), мобилизуемый на территориях муниципальных округов (сумма платежа (перерасчеты, недоимка и задолженность по соответствующему платежу, в том числе по отмененному)</t>
  </si>
  <si>
    <t>Прочие субсидии бюджетам муниципальных округов (Субсидии местным бюджетам на реализацию программ по поддержке местных инициатив в Тверской области (на капитальный ремонт в здании Шуваевского сельского дома культуры по адресу: Тверская область, Селижаровский район, д.Шуваево, ул.Почтовая, д.24)</t>
  </si>
  <si>
    <t>765 2 02 29999 14 9006 150</t>
  </si>
  <si>
    <t>765 2 02 29999 14 9005 150</t>
  </si>
  <si>
    <t>Прочие субсидии бюджетам муниципальных округов (Субсидии местным бюджетам на реализацию программ по поддержке местных инициатив в Тверской области (на капитальный ремонт в здании Селищенского сельского дома культуры по адресу: Тверская обл., Селижаровский р-н, п. Селище, ул. Почтовая, д. 22)</t>
  </si>
  <si>
    <t>Инициативные платежи, зачисляемые в бюджеты муниципальных округов (Инициативные платежи на капитальный ремонт в здании Селищенского сельского дома культуры по адресу: Тверская обл., Селижаровский р-н, п. Селище, ул. Почтовая, д. 22)</t>
  </si>
  <si>
    <t>765 1 17 15020 14 9005 150</t>
  </si>
  <si>
    <t>765 1 17 15020 14 9006 150</t>
  </si>
  <si>
    <t xml:space="preserve">Инициативные платежи, зачисляемые в бюджеты муниципальных округов (Инициативные платежи на капитальный ремонт в здании Шуваевского сельского дома культуры по адресу: Тверская область, Селижаровский район , д. Шуваево, ул. Почтовая д.24)
</t>
  </si>
  <si>
    <t>Прочие субсидии бюджетам муниципальных округов (Субсидии местным бюджетам на реализацию программ по поддержке местных инициатив в Тверской области (на приобретение оборудования к специализированной технике)</t>
  </si>
  <si>
    <t xml:space="preserve">705 2 02 29999 14 9009 150 </t>
  </si>
  <si>
    <t xml:space="preserve">Инициативные платежи, зачисляемые в бюджеты муниципальных округов (Инициативные платежи на приобретение оборудования к специализированной технике)
</t>
  </si>
  <si>
    <t>775 1 17 15020 14 9010 150</t>
  </si>
  <si>
    <t>Инициативные платежи, зачисляемые в бюджеты муниципальных округов (Инициативные платежи на капитальный ремонт эстрады, расположенной на стадионе, по адресу: Тверская область, пгт Селижарово, ул. Ленина, д. 2а)</t>
  </si>
  <si>
    <t>Прочие субсидии бюджетам муниципальных округов (Субсидии местным бюджетам на реализацию программ по поддержке местных инициатив в Тверской области (на капитальный ремонт эстрады, расположенной на стадионе, по адресу: Тверская область, пгт Селижарово, ул. Ленина, д. 2а)</t>
  </si>
  <si>
    <t>775 2 02 29999 14 9010 150</t>
  </si>
  <si>
    <t>Субсидии бюджетам муниципальных округов на поддержку отрасли культуры ( в части комплектования библиотечных фондов)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</si>
  <si>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муниципальных округов, и на землях или земельных участках, государственная собственность на которые не разграничена</t>
  </si>
  <si>
    <t>701 1 11 09080 14 0000 120</t>
  </si>
</sst>
</file>

<file path=xl/styles.xml><?xml version="1.0" encoding="utf-8"?>
<styleSheet xmlns="http://schemas.openxmlformats.org/spreadsheetml/2006/main">
  <numFmts count="2">
    <numFmt numFmtId="169" formatCode="#,##0.0"/>
    <numFmt numFmtId="174" formatCode="000000"/>
  </numFmts>
  <fonts count="30">
    <font>
      <sz val="10"/>
      <name val="Arial Cyr"/>
      <charset val="204"/>
    </font>
    <font>
      <b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Arial Cyr"/>
      <charset val="204"/>
    </font>
    <font>
      <i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rgb="FF000000"/>
      <name val="Arial Cy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26">
    <xf numFmtId="0" fontId="0" fillId="2" borderId="0"/>
    <xf numFmtId="1" fontId="10" fillId="0" borderId="15">
      <alignment horizontal="center" vertical="top" shrinkToFit="1"/>
    </xf>
    <xf numFmtId="0" fontId="10" fillId="0" borderId="15">
      <alignment horizontal="left" vertical="top" wrapText="1"/>
    </xf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11" fillId="9" borderId="16" applyNumberFormat="0" applyAlignment="0" applyProtection="0"/>
    <xf numFmtId="0" fontId="12" fillId="10" borderId="17" applyNumberFormat="0" applyAlignment="0" applyProtection="0"/>
    <xf numFmtId="0" fontId="13" fillId="10" borderId="16" applyNumberFormat="0" applyAlignment="0" applyProtection="0"/>
    <xf numFmtId="0" fontId="14" fillId="0" borderId="18" applyNumberFormat="0" applyFill="0" applyAlignment="0" applyProtection="0"/>
    <xf numFmtId="0" fontId="15" fillId="0" borderId="19" applyNumberFormat="0" applyFill="0" applyAlignment="0" applyProtection="0"/>
    <xf numFmtId="0" fontId="16" fillId="0" borderId="20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21" applyNumberFormat="0" applyFill="0" applyAlignment="0" applyProtection="0"/>
    <xf numFmtId="0" fontId="18" fillId="11" borderId="22" applyNumberFormat="0" applyAlignment="0" applyProtection="0"/>
    <xf numFmtId="0" fontId="19" fillId="0" borderId="0" applyNumberFormat="0" applyFill="0" applyBorder="0" applyAlignment="0" applyProtection="0"/>
    <xf numFmtId="0" fontId="20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0" borderId="0" applyNumberFormat="0" applyFill="0" applyBorder="0" applyAlignment="0" applyProtection="0"/>
    <xf numFmtId="0" fontId="8" fillId="14" borderId="23" applyNumberFormat="0" applyFont="0" applyAlignment="0" applyProtection="0"/>
    <xf numFmtId="0" fontId="23" fillId="0" borderId="24" applyNumberFormat="0" applyFill="0" applyAlignment="0" applyProtection="0"/>
    <xf numFmtId="0" fontId="24" fillId="0" borderId="0" applyNumberFormat="0" applyFill="0" applyBorder="0" applyAlignment="0" applyProtection="0"/>
    <xf numFmtId="0" fontId="25" fillId="15" borderId="0" applyNumberFormat="0" applyBorder="0" applyAlignment="0" applyProtection="0"/>
  </cellStyleXfs>
  <cellXfs count="148">
    <xf numFmtId="0" fontId="0" fillId="2" borderId="0" xfId="0" applyFont="1" applyFill="1"/>
    <xf numFmtId="0" fontId="2" fillId="2" borderId="0" xfId="0" applyFont="1" applyFill="1"/>
    <xf numFmtId="49" fontId="4" fillId="2" borderId="1" xfId="0" applyNumberFormat="1" applyFont="1" applyFill="1" applyBorder="1" applyAlignment="1">
      <alignment horizontal="center" vertical="top" wrapText="1"/>
    </xf>
    <xf numFmtId="49" fontId="1" fillId="2" borderId="1" xfId="0" applyNumberFormat="1" applyFont="1" applyFill="1" applyBorder="1"/>
    <xf numFmtId="0" fontId="5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49" fontId="4" fillId="2" borderId="1" xfId="0" applyNumberFormat="1" applyFont="1" applyFill="1" applyBorder="1" applyAlignment="1">
      <alignment vertical="center"/>
    </xf>
    <xf numFmtId="0" fontId="5" fillId="16" borderId="0" xfId="0" applyFont="1" applyFill="1"/>
    <xf numFmtId="49" fontId="4" fillId="17" borderId="1" xfId="0" applyNumberFormat="1" applyFont="1" applyFill="1" applyBorder="1" applyAlignment="1">
      <alignment wrapText="1"/>
    </xf>
    <xf numFmtId="0" fontId="26" fillId="17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/>
    </xf>
    <xf numFmtId="49" fontId="1" fillId="2" borderId="2" xfId="0" applyNumberFormat="1" applyFont="1" applyFill="1" applyBorder="1" applyAlignment="1">
      <alignment horizontal="center" vertical="center" wrapText="1" shrinkToFit="1"/>
    </xf>
    <xf numFmtId="49" fontId="1" fillId="2" borderId="3" xfId="0" applyNumberFormat="1" applyFont="1" applyFill="1" applyBorder="1" applyAlignment="1">
      <alignment horizontal="center" vertical="center" wrapText="1" shrinkToFit="1"/>
    </xf>
    <xf numFmtId="49" fontId="1" fillId="2" borderId="4" xfId="0" applyNumberFormat="1" applyFont="1" applyFill="1" applyBorder="1" applyAlignment="1">
      <alignment horizontal="center" vertical="center" wrapText="1" shrinkToFit="1"/>
    </xf>
    <xf numFmtId="49" fontId="26" fillId="17" borderId="1" xfId="0" applyNumberFormat="1" applyFont="1" applyFill="1" applyBorder="1" applyAlignment="1">
      <alignment horizontal="left" vertical="center" wrapText="1"/>
    </xf>
    <xf numFmtId="0" fontId="26" fillId="17" borderId="1" xfId="0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3" fontId="4" fillId="2" borderId="5" xfId="0" applyNumberFormat="1" applyFont="1" applyFill="1" applyBorder="1" applyAlignment="1">
      <alignment horizontal="center" vertical="center" shrinkToFit="1"/>
    </xf>
    <xf numFmtId="169" fontId="1" fillId="2" borderId="5" xfId="0" applyNumberFormat="1" applyFont="1" applyFill="1" applyBorder="1" applyAlignment="1">
      <alignment horizontal="right" vertical="center" shrinkToFit="1"/>
    </xf>
    <xf numFmtId="169" fontId="1" fillId="0" borderId="5" xfId="0" applyNumberFormat="1" applyFont="1" applyFill="1" applyBorder="1" applyAlignment="1">
      <alignment horizontal="right" vertical="center" shrinkToFit="1"/>
    </xf>
    <xf numFmtId="169" fontId="4" fillId="0" borderId="5" xfId="0" applyNumberFormat="1" applyFont="1" applyFill="1" applyBorder="1" applyAlignment="1">
      <alignment horizontal="right" vertical="center" shrinkToFit="1"/>
    </xf>
    <xf numFmtId="169" fontId="4" fillId="0" borderId="1" xfId="0" applyNumberFormat="1" applyFont="1" applyFill="1" applyBorder="1" applyAlignment="1">
      <alignment horizontal="right" vertical="center" wrapText="1"/>
    </xf>
    <xf numFmtId="49" fontId="1" fillId="17" borderId="1" xfId="0" applyNumberFormat="1" applyFont="1" applyFill="1" applyBorder="1" applyAlignment="1">
      <alignment vertical="center"/>
    </xf>
    <xf numFmtId="169" fontId="1" fillId="17" borderId="5" xfId="0" applyNumberFormat="1" applyFont="1" applyFill="1" applyBorder="1" applyAlignment="1">
      <alignment horizontal="right" vertical="center" shrinkToFit="1"/>
    </xf>
    <xf numFmtId="49" fontId="4" fillId="17" borderId="1" xfId="0" applyNumberFormat="1" applyFont="1" applyFill="1" applyBorder="1" applyAlignment="1">
      <alignment vertical="center"/>
    </xf>
    <xf numFmtId="169" fontId="4" fillId="17" borderId="5" xfId="0" applyNumberFormat="1" applyFont="1" applyFill="1" applyBorder="1" applyAlignment="1">
      <alignment horizontal="right" vertical="center" shrinkToFit="1"/>
    </xf>
    <xf numFmtId="169" fontId="4" fillId="17" borderId="1" xfId="0" applyNumberFormat="1" applyFont="1" applyFill="1" applyBorder="1" applyAlignment="1">
      <alignment horizontal="right" vertical="center" wrapText="1"/>
    </xf>
    <xf numFmtId="49" fontId="4" fillId="17" borderId="1" xfId="0" applyNumberFormat="1" applyFont="1" applyFill="1" applyBorder="1" applyAlignment="1">
      <alignment vertical="center" wrapText="1"/>
    </xf>
    <xf numFmtId="0" fontId="27" fillId="17" borderId="1" xfId="0" applyFont="1" applyFill="1" applyBorder="1" applyAlignment="1">
      <alignment horizontal="left" vertical="center" wrapText="1"/>
    </xf>
    <xf numFmtId="0" fontId="26" fillId="17" borderId="1" xfId="0" applyFont="1" applyFill="1" applyBorder="1" applyAlignment="1">
      <alignment horizontal="center" vertical="center" wrapText="1"/>
    </xf>
    <xf numFmtId="0" fontId="26" fillId="17" borderId="1" xfId="0" applyNumberFormat="1" applyFont="1" applyFill="1" applyBorder="1" applyAlignment="1">
      <alignment horizontal="left" vertical="center" wrapText="1"/>
    </xf>
    <xf numFmtId="169" fontId="1" fillId="2" borderId="5" xfId="0" applyNumberFormat="1" applyFont="1" applyFill="1" applyBorder="1" applyAlignment="1">
      <alignment horizontal="right" vertical="center"/>
    </xf>
    <xf numFmtId="1" fontId="28" fillId="0" borderId="15" xfId="1" applyNumberFormat="1" applyFont="1" applyProtection="1">
      <alignment horizontal="center" vertical="top" shrinkToFit="1"/>
    </xf>
    <xf numFmtId="49" fontId="1" fillId="2" borderId="1" xfId="0" applyNumberFormat="1" applyFont="1" applyFill="1" applyBorder="1" applyAlignment="1">
      <alignment horizontal="left" vertical="top" wrapText="1"/>
    </xf>
    <xf numFmtId="1" fontId="29" fillId="0" borderId="15" xfId="1" applyNumberFormat="1" applyFont="1" applyAlignment="1" applyProtection="1">
      <alignment horizontal="left" vertical="top" shrinkToFit="1"/>
    </xf>
    <xf numFmtId="1" fontId="28" fillId="0" borderId="15" xfId="1" applyNumberFormat="1" applyFont="1" applyAlignment="1" applyProtection="1">
      <alignment horizontal="center" vertical="center" shrinkToFit="1"/>
    </xf>
    <xf numFmtId="0" fontId="2" fillId="16" borderId="0" xfId="0" applyFont="1" applyFill="1" applyAlignment="1">
      <alignment vertical="center"/>
    </xf>
    <xf numFmtId="0" fontId="5" fillId="16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3" fillId="16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26" fillId="17" borderId="1" xfId="0" applyFont="1" applyFill="1" applyBorder="1" applyAlignment="1">
      <alignment horizontal="center" wrapText="1"/>
    </xf>
    <xf numFmtId="0" fontId="7" fillId="2" borderId="0" xfId="0" applyFont="1" applyFill="1"/>
    <xf numFmtId="0" fontId="5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169" fontId="4" fillId="0" borderId="1" xfId="0" applyNumberFormat="1" applyFont="1" applyFill="1" applyBorder="1" applyAlignment="1">
      <alignment horizontal="right" vertical="center" shrinkToFit="1"/>
    </xf>
    <xf numFmtId="0" fontId="5" fillId="0" borderId="0" xfId="0" applyFont="1" applyFill="1"/>
    <xf numFmtId="169" fontId="4" fillId="17" borderId="1" xfId="0" applyNumberFormat="1" applyFont="1" applyFill="1" applyBorder="1" applyAlignment="1">
      <alignment horizontal="right" vertical="center" shrinkToFit="1"/>
    </xf>
    <xf numFmtId="0" fontId="27" fillId="17" borderId="1" xfId="0" applyNumberFormat="1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169" fontId="4" fillId="2" borderId="5" xfId="0" applyNumberFormat="1" applyFont="1" applyFill="1" applyBorder="1" applyAlignment="1">
      <alignment horizontal="right" vertical="center" shrinkToFit="1"/>
    </xf>
    <xf numFmtId="169" fontId="4" fillId="2" borderId="1" xfId="0" applyNumberFormat="1" applyFont="1" applyFill="1" applyBorder="1" applyAlignment="1">
      <alignment horizontal="right" vertical="center" wrapText="1"/>
    </xf>
    <xf numFmtId="0" fontId="4" fillId="2" borderId="0" xfId="0" applyFont="1" applyFill="1" applyAlignment="1">
      <alignment horizontal="right" vertical="center"/>
    </xf>
    <xf numFmtId="0" fontId="4" fillId="2" borderId="6" xfId="0" applyNumberFormat="1" applyFont="1" applyFill="1" applyBorder="1" applyAlignment="1">
      <alignment horizontal="left" wrapText="1"/>
    </xf>
    <xf numFmtId="0" fontId="4" fillId="2" borderId="1" xfId="0" applyNumberFormat="1" applyFont="1" applyFill="1" applyBorder="1" applyAlignment="1">
      <alignment horizontal="left" wrapText="1"/>
    </xf>
    <xf numFmtId="49" fontId="4" fillId="17" borderId="6" xfId="0" applyNumberFormat="1" applyFont="1" applyFill="1" applyBorder="1" applyAlignment="1">
      <alignment horizontal="left" vertical="top" wrapText="1"/>
    </xf>
    <xf numFmtId="49" fontId="4" fillId="17" borderId="1" xfId="0" applyNumberFormat="1" applyFont="1" applyFill="1" applyBorder="1" applyAlignment="1">
      <alignment horizontal="left" vertical="top" wrapText="1"/>
    </xf>
    <xf numFmtId="0" fontId="1" fillId="2" borderId="6" xfId="0" applyNumberFormat="1" applyFont="1" applyFill="1" applyBorder="1" applyAlignment="1">
      <alignment horizontal="left" vertical="top" wrapText="1"/>
    </xf>
    <xf numFmtId="0" fontId="1" fillId="2" borderId="25" xfId="0" applyNumberFormat="1" applyFont="1" applyFill="1" applyBorder="1" applyAlignment="1">
      <alignment horizontal="left" vertical="top" wrapText="1"/>
    </xf>
    <xf numFmtId="0" fontId="4" fillId="2" borderId="6" xfId="0" applyNumberFormat="1" applyFont="1" applyFill="1" applyBorder="1" applyAlignment="1">
      <alignment horizontal="left" vertical="top" wrapText="1"/>
    </xf>
    <xf numFmtId="0" fontId="4" fillId="2" borderId="25" xfId="0" applyNumberFormat="1" applyFont="1" applyFill="1" applyBorder="1" applyAlignment="1">
      <alignment horizontal="left" vertical="top" wrapText="1"/>
    </xf>
    <xf numFmtId="49" fontId="4" fillId="2" borderId="6" xfId="0" applyNumberFormat="1" applyFont="1" applyFill="1" applyBorder="1" applyAlignment="1">
      <alignment horizontal="left" wrapText="1"/>
    </xf>
    <xf numFmtId="49" fontId="4" fillId="2" borderId="1" xfId="0" applyNumberFormat="1" applyFont="1" applyFill="1" applyBorder="1" applyAlignment="1">
      <alignment horizontal="left" wrapText="1"/>
    </xf>
    <xf numFmtId="0" fontId="5" fillId="2" borderId="0" xfId="0" applyFont="1" applyFill="1" applyAlignment="1">
      <alignment horizontal="right"/>
    </xf>
    <xf numFmtId="0" fontId="1" fillId="2" borderId="0" xfId="0" applyFont="1" applyFill="1" applyAlignment="1">
      <alignment horizontal="center" wrapText="1"/>
    </xf>
    <xf numFmtId="0" fontId="0" fillId="2" borderId="0" xfId="0" applyFont="1" applyFill="1" applyAlignment="1">
      <alignment horizontal="center" wrapText="1"/>
    </xf>
    <xf numFmtId="0" fontId="0" fillId="2" borderId="11" xfId="0" applyFont="1" applyFill="1" applyBorder="1" applyAlignment="1">
      <alignment horizontal="center" wrapText="1"/>
    </xf>
    <xf numFmtId="49" fontId="1" fillId="2" borderId="12" xfId="0" applyNumberFormat="1" applyFont="1" applyFill="1" applyBorder="1" applyAlignment="1">
      <alignment horizontal="center" vertical="center" wrapText="1" shrinkToFit="1"/>
    </xf>
    <xf numFmtId="49" fontId="1" fillId="2" borderId="2" xfId="0" applyNumberFormat="1" applyFont="1" applyFill="1" applyBorder="1" applyAlignment="1">
      <alignment horizontal="center" vertical="center" wrapText="1" shrinkToFit="1"/>
    </xf>
    <xf numFmtId="49" fontId="1" fillId="2" borderId="13" xfId="0" applyNumberFormat="1" applyFont="1" applyFill="1" applyBorder="1" applyAlignment="1">
      <alignment horizontal="center" vertical="center" wrapText="1" shrinkToFit="1"/>
    </xf>
    <xf numFmtId="49" fontId="1" fillId="2" borderId="3" xfId="0" applyNumberFormat="1" applyFont="1" applyFill="1" applyBorder="1" applyAlignment="1">
      <alignment horizontal="center" vertical="center" wrapText="1" shrinkToFit="1"/>
    </xf>
    <xf numFmtId="49" fontId="1" fillId="2" borderId="14" xfId="0" applyNumberFormat="1" applyFont="1" applyFill="1" applyBorder="1" applyAlignment="1">
      <alignment horizontal="center" vertical="center" wrapText="1" shrinkToFit="1"/>
    </xf>
    <xf numFmtId="49" fontId="1" fillId="2" borderId="4" xfId="0" applyNumberFormat="1" applyFont="1" applyFill="1" applyBorder="1" applyAlignment="1">
      <alignment horizontal="center" vertical="center" wrapText="1" shrinkToFi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top" wrapText="1"/>
    </xf>
    <xf numFmtId="49" fontId="4" fillId="2" borderId="1" xfId="0" applyNumberFormat="1" applyFont="1" applyFill="1" applyBorder="1" applyAlignment="1">
      <alignment horizontal="center" vertical="top" wrapText="1"/>
    </xf>
    <xf numFmtId="49" fontId="1" fillId="2" borderId="6" xfId="0" applyNumberFormat="1" applyFont="1" applyFill="1" applyBorder="1" applyAlignment="1">
      <alignment horizontal="left" wrapText="1"/>
    </xf>
    <xf numFmtId="49" fontId="1" fillId="2" borderId="1" xfId="0" applyNumberFormat="1" applyFont="1" applyFill="1" applyBorder="1" applyAlignment="1">
      <alignment horizontal="left" wrapText="1"/>
    </xf>
    <xf numFmtId="49" fontId="1" fillId="2" borderId="6" xfId="0" applyNumberFormat="1" applyFont="1" applyFill="1" applyBorder="1" applyAlignment="1">
      <alignment horizontal="left" vertical="top" wrapText="1"/>
    </xf>
    <xf numFmtId="49" fontId="1" fillId="2" borderId="1" xfId="0" applyNumberFormat="1" applyFont="1" applyFill="1" applyBorder="1" applyAlignment="1">
      <alignment horizontal="left" vertical="top" wrapText="1"/>
    </xf>
    <xf numFmtId="49" fontId="4" fillId="2" borderId="6" xfId="0" applyNumberFormat="1" applyFont="1" applyFill="1" applyBorder="1" applyAlignment="1">
      <alignment horizontal="left" vertical="top" wrapText="1"/>
    </xf>
    <xf numFmtId="49" fontId="4" fillId="2" borderId="1" xfId="0" applyNumberFormat="1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wrapText="1"/>
    </xf>
    <xf numFmtId="0" fontId="0" fillId="17" borderId="1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4" fillId="17" borderId="6" xfId="0" applyNumberFormat="1" applyFont="1" applyFill="1" applyBorder="1" applyAlignment="1">
      <alignment horizontal="left" wrapText="1"/>
    </xf>
    <xf numFmtId="0" fontId="4" fillId="17" borderId="1" xfId="0" applyNumberFormat="1" applyFont="1" applyFill="1" applyBorder="1" applyAlignment="1">
      <alignment horizontal="left" wrapText="1"/>
    </xf>
    <xf numFmtId="49" fontId="1" fillId="17" borderId="6" xfId="0" applyNumberFormat="1" applyFont="1" applyFill="1" applyBorder="1" applyAlignment="1">
      <alignment horizontal="left" vertical="center" wrapText="1"/>
    </xf>
    <xf numFmtId="49" fontId="1" fillId="17" borderId="1" xfId="0" applyNumberFormat="1" applyFont="1" applyFill="1" applyBorder="1" applyAlignment="1">
      <alignment horizontal="left" vertical="center" wrapText="1"/>
    </xf>
    <xf numFmtId="0" fontId="4" fillId="17" borderId="6" xfId="0" applyNumberFormat="1" applyFont="1" applyFill="1" applyBorder="1" applyAlignment="1">
      <alignment horizontal="left" vertical="center" wrapText="1"/>
    </xf>
    <xf numFmtId="0" fontId="4" fillId="17" borderId="1" xfId="0" applyNumberFormat="1" applyFont="1" applyFill="1" applyBorder="1" applyAlignment="1">
      <alignment horizontal="left" vertical="center" wrapText="1"/>
    </xf>
    <xf numFmtId="2" fontId="4" fillId="17" borderId="6" xfId="0" applyNumberFormat="1" applyFont="1" applyFill="1" applyBorder="1" applyAlignment="1">
      <alignment horizontal="left" vertical="center" wrapText="1"/>
    </xf>
    <xf numFmtId="2" fontId="4" fillId="17" borderId="1" xfId="0" applyNumberFormat="1" applyFont="1" applyFill="1" applyBorder="1" applyAlignment="1">
      <alignment horizontal="left" vertical="center" wrapText="1"/>
    </xf>
    <xf numFmtId="0" fontId="4" fillId="17" borderId="6" xfId="0" applyNumberFormat="1" applyFont="1" applyFill="1" applyBorder="1" applyAlignment="1">
      <alignment horizontal="left" vertical="top" wrapText="1"/>
    </xf>
    <xf numFmtId="0" fontId="4" fillId="17" borderId="1" xfId="0" applyNumberFormat="1" applyFont="1" applyFill="1" applyBorder="1" applyAlignment="1">
      <alignment horizontal="left" vertical="top" wrapText="1"/>
    </xf>
    <xf numFmtId="174" fontId="1" fillId="17" borderId="6" xfId="0" applyNumberFormat="1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2" fontId="4" fillId="17" borderId="6" xfId="0" applyNumberFormat="1" applyFont="1" applyFill="1" applyBorder="1" applyAlignment="1">
      <alignment horizontal="left" vertical="top" wrapText="1"/>
    </xf>
    <xf numFmtId="2" fontId="4" fillId="17" borderId="1" xfId="0" applyNumberFormat="1" applyFont="1" applyFill="1" applyBorder="1" applyAlignment="1">
      <alignment horizontal="left" vertical="top" wrapText="1"/>
    </xf>
    <xf numFmtId="174" fontId="4" fillId="0" borderId="6" xfId="0" applyNumberFormat="1" applyFont="1" applyFill="1" applyBorder="1" applyAlignment="1" applyProtection="1">
      <alignment horizontal="left" wrapText="1"/>
      <protection locked="0"/>
    </xf>
    <xf numFmtId="174" fontId="0" fillId="0" borderId="1" xfId="0" applyNumberFormat="1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left" wrapText="1"/>
    </xf>
    <xf numFmtId="174" fontId="4" fillId="17" borderId="6" xfId="0" applyNumberFormat="1" applyFont="1" applyFill="1" applyBorder="1" applyAlignment="1">
      <alignment horizontal="left" wrapText="1"/>
    </xf>
    <xf numFmtId="174" fontId="0" fillId="17" borderId="1" xfId="0" applyNumberFormat="1" applyFont="1" applyFill="1" applyBorder="1" applyAlignment="1">
      <alignment horizontal="left" wrapText="1"/>
    </xf>
    <xf numFmtId="174" fontId="4" fillId="17" borderId="6" xfId="0" applyNumberFormat="1" applyFont="1" applyFill="1" applyBorder="1" applyAlignment="1">
      <alignment horizontal="left" vertical="center" wrapText="1"/>
    </xf>
    <xf numFmtId="174" fontId="0" fillId="17" borderId="1" xfId="0" applyNumberFormat="1" applyFont="1" applyFill="1" applyBorder="1" applyAlignment="1">
      <alignment horizontal="left" vertical="center" wrapText="1"/>
    </xf>
    <xf numFmtId="174" fontId="4" fillId="0" borderId="6" xfId="0" applyNumberFormat="1" applyFont="1" applyFill="1" applyBorder="1" applyAlignment="1" applyProtection="1">
      <alignment horizontal="left" vertical="center" wrapText="1"/>
      <protection locked="0"/>
    </xf>
    <xf numFmtId="174" fontId="0" fillId="0" borderId="1" xfId="0" applyNumberFormat="1" applyFont="1" applyFill="1" applyBorder="1" applyAlignment="1">
      <alignment horizontal="left" vertical="center" wrapText="1"/>
    </xf>
    <xf numFmtId="49" fontId="4" fillId="17" borderId="6" xfId="0" applyNumberFormat="1" applyFont="1" applyFill="1" applyBorder="1" applyAlignment="1">
      <alignment horizontal="left" vertical="center" wrapText="1"/>
    </xf>
    <xf numFmtId="49" fontId="4" fillId="17" borderId="1" xfId="0" applyNumberFormat="1" applyFont="1" applyFill="1" applyBorder="1" applyAlignment="1">
      <alignment horizontal="left" vertical="center" wrapText="1"/>
    </xf>
    <xf numFmtId="0" fontId="4" fillId="17" borderId="6" xfId="0" applyFont="1" applyFill="1" applyBorder="1" applyAlignment="1">
      <alignment horizontal="left" vertical="center" wrapText="1"/>
    </xf>
    <xf numFmtId="0" fontId="4" fillId="17" borderId="1" xfId="0" applyFont="1" applyFill="1" applyBorder="1" applyAlignment="1">
      <alignment horizontal="left" vertical="center" wrapText="1"/>
    </xf>
    <xf numFmtId="49" fontId="1" fillId="17" borderId="6" xfId="0" applyNumberFormat="1" applyFont="1" applyFill="1" applyBorder="1" applyAlignment="1">
      <alignment horizontal="left" wrapText="1"/>
    </xf>
    <xf numFmtId="0" fontId="6" fillId="2" borderId="1" xfId="0" applyFont="1" applyFill="1" applyBorder="1" applyAlignment="1">
      <alignment horizontal="left" wrapText="1"/>
    </xf>
    <xf numFmtId="0" fontId="4" fillId="17" borderId="6" xfId="0" applyFont="1" applyFill="1" applyBorder="1" applyAlignment="1">
      <alignment horizontal="left" vertical="top" wrapText="1"/>
    </xf>
    <xf numFmtId="0" fontId="4" fillId="17" borderId="6" xfId="0" applyFont="1" applyFill="1" applyBorder="1" applyAlignment="1">
      <alignment horizontal="left" wrapText="1"/>
    </xf>
    <xf numFmtId="0" fontId="0" fillId="2" borderId="1" xfId="0" applyFont="1" applyFill="1" applyBorder="1" applyAlignment="1">
      <alignment horizontal="left" vertical="center" wrapText="1"/>
    </xf>
    <xf numFmtId="49" fontId="1" fillId="17" borderId="6" xfId="0" applyNumberFormat="1" applyFont="1" applyFill="1" applyBorder="1" applyAlignment="1" applyProtection="1">
      <alignment horizontal="left" vertical="center" wrapText="1"/>
      <protection locked="0"/>
    </xf>
    <xf numFmtId="0" fontId="6" fillId="17" borderId="1" xfId="0" applyFont="1" applyFill="1" applyBorder="1" applyAlignment="1" applyProtection="1">
      <alignment horizontal="left" vertical="center" wrapText="1"/>
      <protection locked="0"/>
    </xf>
    <xf numFmtId="49" fontId="4" fillId="17" borderId="6" xfId="0" applyNumberFormat="1" applyFont="1" applyFill="1" applyBorder="1" applyAlignment="1" applyProtection="1">
      <alignment horizontal="left" vertical="center" wrapText="1"/>
      <protection locked="0"/>
    </xf>
    <xf numFmtId="0" fontId="0" fillId="17" borderId="1" xfId="0" applyFont="1" applyFill="1" applyBorder="1" applyAlignment="1" applyProtection="1">
      <alignment horizontal="left" vertical="center" wrapText="1"/>
      <protection locked="0"/>
    </xf>
    <xf numFmtId="174" fontId="4" fillId="17" borderId="7" xfId="0" applyNumberFormat="1" applyFont="1" applyFill="1" applyBorder="1" applyAlignment="1">
      <alignment horizontal="left" wrapText="1"/>
    </xf>
    <xf numFmtId="174" fontId="0" fillId="2" borderId="1" xfId="0" applyNumberFormat="1" applyFont="1" applyFill="1" applyBorder="1" applyAlignment="1">
      <alignment horizontal="left" wrapText="1"/>
    </xf>
    <xf numFmtId="174" fontId="4" fillId="17" borderId="7" xfId="0" applyNumberFormat="1" applyFont="1" applyFill="1" applyBorder="1" applyAlignment="1">
      <alignment horizontal="left" vertical="center" wrapText="1"/>
    </xf>
    <xf numFmtId="174" fontId="0" fillId="2" borderId="1" xfId="0" applyNumberFormat="1" applyFont="1" applyFill="1" applyBorder="1" applyAlignment="1">
      <alignment horizontal="left" vertical="center" wrapText="1"/>
    </xf>
    <xf numFmtId="0" fontId="0" fillId="17" borderId="1" xfId="0" applyFont="1" applyFill="1" applyBorder="1" applyAlignment="1">
      <alignment horizontal="left" vertical="center" wrapText="1"/>
    </xf>
    <xf numFmtId="0" fontId="1" fillId="17" borderId="6" xfId="0" applyFont="1" applyFill="1" applyBorder="1" applyAlignment="1">
      <alignment horizontal="left" vertical="center" wrapText="1"/>
    </xf>
    <xf numFmtId="0" fontId="1" fillId="17" borderId="1" xfId="0" applyFont="1" applyFill="1" applyBorder="1" applyAlignment="1">
      <alignment horizontal="left" vertical="center" wrapText="1"/>
    </xf>
    <xf numFmtId="174" fontId="4" fillId="17" borderId="6" xfId="0" applyNumberFormat="1" applyFont="1" applyFill="1" applyBorder="1" applyAlignment="1" applyProtection="1">
      <alignment horizontal="left" vertical="center" wrapText="1"/>
      <protection locked="0"/>
    </xf>
    <xf numFmtId="174" fontId="4" fillId="17" borderId="1" xfId="0" applyNumberFormat="1" applyFont="1" applyFill="1" applyBorder="1" applyAlignment="1" applyProtection="1">
      <alignment horizontal="left" vertical="center" wrapText="1"/>
      <protection locked="0"/>
    </xf>
    <xf numFmtId="49" fontId="4" fillId="17" borderId="6" xfId="0" applyNumberFormat="1" applyFont="1" applyFill="1" applyBorder="1" applyAlignment="1">
      <alignment horizontal="left" wrapText="1"/>
    </xf>
    <xf numFmtId="49" fontId="4" fillId="17" borderId="1" xfId="0" applyNumberFormat="1" applyFont="1" applyFill="1" applyBorder="1" applyAlignment="1">
      <alignment horizontal="left" wrapText="1"/>
    </xf>
    <xf numFmtId="0" fontId="4" fillId="17" borderId="6" xfId="0" applyFont="1" applyFill="1" applyBorder="1" applyAlignment="1">
      <alignment vertical="center" wrapText="1"/>
    </xf>
    <xf numFmtId="0" fontId="4" fillId="17" borderId="1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vertical="center" wrapText="1"/>
    </xf>
    <xf numFmtId="0" fontId="4" fillId="17" borderId="6" xfId="0" applyFont="1" applyFill="1" applyBorder="1" applyAlignment="1">
      <alignment vertical="top" wrapText="1"/>
    </xf>
    <xf numFmtId="0" fontId="0" fillId="2" borderId="1" xfId="0" applyFont="1" applyFill="1" applyBorder="1" applyAlignment="1">
      <alignment vertical="top" wrapText="1"/>
    </xf>
    <xf numFmtId="0" fontId="1" fillId="2" borderId="7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17" borderId="1" xfId="0" applyFont="1" applyFill="1" applyBorder="1" applyAlignment="1">
      <alignment horizontal="left" wrapText="1"/>
    </xf>
    <xf numFmtId="0" fontId="4" fillId="17" borderId="6" xfId="0" applyNumberFormat="1" applyFont="1" applyFill="1" applyBorder="1" applyAlignment="1" applyProtection="1">
      <alignment horizontal="left" wrapText="1"/>
      <protection locked="0"/>
    </xf>
    <xf numFmtId="0" fontId="0" fillId="17" borderId="1" xfId="0" applyNumberFormat="1" applyFont="1" applyFill="1" applyBorder="1" applyAlignment="1" applyProtection="1">
      <alignment horizontal="left" wrapText="1"/>
      <protection locked="0"/>
    </xf>
  </cellXfs>
  <cellStyles count="26">
    <cellStyle name="xl23" xfId="1"/>
    <cellStyle name="xl37" xfId="2"/>
    <cellStyle name="Акцент1" xfId="3" builtinId="29" customBuiltin="1"/>
    <cellStyle name="Акцент2" xfId="4" builtinId="33" customBuiltin="1"/>
    <cellStyle name="Акцент3" xfId="5" builtinId="37" customBuiltin="1"/>
    <cellStyle name="Акцент4" xfId="6" builtinId="41" customBuiltin="1"/>
    <cellStyle name="Акцент5" xfId="7" builtinId="45" customBuiltin="1"/>
    <cellStyle name="Акцент6" xfId="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12" builtinId="16" customBuiltin="1"/>
    <cellStyle name="Заголовок 2" xfId="13" builtinId="17" customBuiltin="1"/>
    <cellStyle name="Заголовок 3" xfId="14" builtinId="18" customBuiltin="1"/>
    <cellStyle name="Заголовок 4" xfId="15" builtinId="19" customBuiltin="1"/>
    <cellStyle name="Итог" xfId="16" builtinId="25" customBuiltin="1"/>
    <cellStyle name="Контрольная ячейка" xfId="17" builtinId="23" customBuiltin="1"/>
    <cellStyle name="Название" xfId="18" builtinId="15" customBuiltin="1"/>
    <cellStyle name="Нейтральный" xfId="19" builtinId="28" customBuiltin="1"/>
    <cellStyle name="Обычный" xfId="0" builtinId="0"/>
    <cellStyle name="Плохой" xfId="20" builtinId="27" customBuiltin="1"/>
    <cellStyle name="Пояснение" xfId="21" builtinId="53" customBuiltin="1"/>
    <cellStyle name="Примечание" xfId="22" builtinId="10" customBuiltin="1"/>
    <cellStyle name="Связанная ячейка" xfId="23" builtinId="24" customBuiltin="1"/>
    <cellStyle name="Текст предупреждения" xfId="24" builtinId="11" customBuiltin="1"/>
    <cellStyle name="Хороший" xfId="25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5691462</xdr:colOff>
      <xdr:row>0</xdr:row>
      <xdr:rowOff>125277</xdr:rowOff>
    </xdr:from>
    <xdr:to>
      <xdr:col>4</xdr:col>
      <xdr:colOff>924211</xdr:colOff>
      <xdr:row>5</xdr:row>
      <xdr:rowOff>161878</xdr:rowOff>
    </xdr:to>
    <xdr:sp macro="" textlink="">
      <xdr:nvSpPr>
        <xdr:cNvPr id="2" name="TextBox 1"/>
        <xdr:cNvSpPr txBox="1"/>
      </xdr:nvSpPr>
      <xdr:spPr>
        <a:xfrm>
          <a:off x="7377947" y="125277"/>
          <a:ext cx="4233845" cy="119253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ru-RU" sz="1800" b="0" i="1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Приложение № 4</a:t>
          </a:r>
          <a:endParaRPr lang="ru-RU" sz="1800" b="0" i="1">
            <a:latin typeface="Times New Roman" pitchFamily="18" charset="0"/>
            <a:cs typeface="Times New Roman" pitchFamily="18" charset="0"/>
          </a:endParaRPr>
        </a:p>
        <a:p>
          <a:pPr algn="r"/>
          <a:r>
            <a:rPr lang="ru-RU" sz="1800" b="0" i="1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к решению</a:t>
          </a:r>
          <a:r>
            <a:rPr lang="ru-RU" sz="1800" b="0" i="1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Думы</a:t>
          </a:r>
          <a:endParaRPr lang="ru-RU" sz="1800" b="0" i="1">
            <a:latin typeface="Times New Roman" pitchFamily="18" charset="0"/>
            <a:cs typeface="Times New Roman" pitchFamily="18" charset="0"/>
          </a:endParaRPr>
        </a:p>
        <a:p>
          <a:pPr algn="r"/>
          <a:r>
            <a:rPr lang="ru-RU" sz="1800" b="0" i="1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Селижаровского муниципального округа</a:t>
          </a:r>
          <a:endParaRPr lang="ru-RU" sz="1800" b="0" i="1">
            <a:latin typeface="Times New Roman" pitchFamily="18" charset="0"/>
            <a:cs typeface="Times New Roman" pitchFamily="18" charset="0"/>
          </a:endParaRPr>
        </a:p>
        <a:p>
          <a:pPr algn="r"/>
          <a:r>
            <a:rPr lang="ru-RU" sz="1800" b="0" i="1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от    ___.___.2024 г. № </a:t>
          </a:r>
          <a:endParaRPr lang="ru-RU" sz="1400" b="0"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51"/>
  <sheetViews>
    <sheetView tabSelected="1" view="pageBreakPreview" zoomScale="85" zoomScaleNormal="70" zoomScaleSheetLayoutView="85" workbookViewId="0">
      <selection activeCell="B5" sqref="B5"/>
    </sheetView>
  </sheetViews>
  <sheetFormatPr defaultColWidth="8.85546875" defaultRowHeight="18.75"/>
  <cols>
    <col min="1" max="1" width="22.140625" style="6" customWidth="1"/>
    <col min="2" max="2" width="86.28515625" style="6" customWidth="1"/>
    <col min="3" max="3" width="31.85546875" style="6" customWidth="1"/>
    <col min="4" max="4" width="15.140625" style="55" customWidth="1"/>
    <col min="5" max="5" width="16.5703125" style="55" customWidth="1"/>
    <col min="6" max="16384" width="8.85546875" style="4"/>
  </cols>
  <sheetData>
    <row r="2" spans="1:5">
      <c r="B2" s="66"/>
      <c r="C2" s="66"/>
      <c r="D2" s="66"/>
      <c r="E2" s="66"/>
    </row>
    <row r="3" spans="1:5">
      <c r="B3" s="66"/>
      <c r="C3" s="66"/>
      <c r="D3" s="66"/>
      <c r="E3" s="66"/>
    </row>
    <row r="4" spans="1:5">
      <c r="B4" s="66"/>
      <c r="C4" s="66"/>
      <c r="D4" s="66"/>
      <c r="E4" s="66"/>
    </row>
    <row r="7" spans="1:5" ht="9.6" customHeight="1">
      <c r="A7" s="67" t="s">
        <v>105</v>
      </c>
      <c r="B7" s="68"/>
      <c r="C7" s="68"/>
      <c r="D7" s="68"/>
      <c r="E7" s="68"/>
    </row>
    <row r="8" spans="1:5" ht="17.45" customHeight="1">
      <c r="A8" s="68"/>
      <c r="B8" s="68"/>
      <c r="C8" s="68"/>
      <c r="D8" s="68"/>
      <c r="E8" s="68"/>
    </row>
    <row r="9" spans="1:5" ht="15.75">
      <c r="A9" s="69"/>
      <c r="B9" s="69"/>
      <c r="C9" s="69"/>
      <c r="D9" s="69"/>
      <c r="E9" s="69"/>
    </row>
    <row r="10" spans="1:5" ht="25.9" customHeight="1">
      <c r="A10" s="70" t="s">
        <v>0</v>
      </c>
      <c r="B10" s="71"/>
      <c r="C10" s="12"/>
      <c r="D10" s="76" t="s">
        <v>5</v>
      </c>
      <c r="E10" s="76"/>
    </row>
    <row r="11" spans="1:5" ht="15.6" customHeight="1">
      <c r="A11" s="72"/>
      <c r="B11" s="73"/>
      <c r="C11" s="13"/>
      <c r="D11" s="77" t="s">
        <v>106</v>
      </c>
      <c r="E11" s="77" t="s">
        <v>107</v>
      </c>
    </row>
    <row r="12" spans="1:5" ht="13.15" customHeight="1">
      <c r="A12" s="72"/>
      <c r="B12" s="73"/>
      <c r="C12" s="13"/>
      <c r="D12" s="78"/>
      <c r="E12" s="78"/>
    </row>
    <row r="13" spans="1:5" ht="51.6" customHeight="1">
      <c r="A13" s="74"/>
      <c r="B13" s="75"/>
      <c r="C13" s="14" t="s">
        <v>2</v>
      </c>
      <c r="D13" s="79"/>
      <c r="E13" s="79"/>
    </row>
    <row r="14" spans="1:5">
      <c r="A14" s="80" t="s">
        <v>152</v>
      </c>
      <c r="B14" s="81"/>
      <c r="C14" s="2" t="s">
        <v>3</v>
      </c>
      <c r="D14" s="18">
        <v>3</v>
      </c>
      <c r="E14" s="17" t="s">
        <v>4</v>
      </c>
    </row>
    <row r="15" spans="1:5" ht="37.15" customHeight="1">
      <c r="A15" s="84" t="s">
        <v>129</v>
      </c>
      <c r="B15" s="85"/>
      <c r="C15" s="34" t="s">
        <v>93</v>
      </c>
      <c r="D15" s="19">
        <f>SUM(D16:D18)</f>
        <v>27.1</v>
      </c>
      <c r="E15" s="19">
        <f>SUM(E16:E18)</f>
        <v>18.600000000000001</v>
      </c>
    </row>
    <row r="16" spans="1:5">
      <c r="A16" s="86" t="s">
        <v>124</v>
      </c>
      <c r="B16" s="87"/>
      <c r="C16" s="33" t="s">
        <v>126</v>
      </c>
      <c r="D16" s="53">
        <v>17.8</v>
      </c>
      <c r="E16" s="54">
        <v>11</v>
      </c>
    </row>
    <row r="17" spans="1:5">
      <c r="A17" s="86" t="s">
        <v>150</v>
      </c>
      <c r="B17" s="87"/>
      <c r="C17" s="33" t="s">
        <v>127</v>
      </c>
      <c r="D17" s="53">
        <v>3.8</v>
      </c>
      <c r="E17" s="54">
        <v>3.9</v>
      </c>
    </row>
    <row r="18" spans="1:5">
      <c r="A18" s="86" t="s">
        <v>125</v>
      </c>
      <c r="B18" s="87"/>
      <c r="C18" s="33" t="s">
        <v>128</v>
      </c>
      <c r="D18" s="53">
        <v>5.5</v>
      </c>
      <c r="E18" s="54">
        <v>3.7</v>
      </c>
    </row>
    <row r="19" spans="1:5">
      <c r="A19" s="60" t="s">
        <v>91</v>
      </c>
      <c r="B19" s="61"/>
      <c r="C19" s="34" t="s">
        <v>92</v>
      </c>
      <c r="D19" s="19">
        <f>SUM(D20:D25)</f>
        <v>8</v>
      </c>
      <c r="E19" s="19">
        <f>SUM(E20:E25)</f>
        <v>13</v>
      </c>
    </row>
    <row r="20" spans="1:5" ht="99" customHeight="1">
      <c r="A20" s="62" t="s">
        <v>151</v>
      </c>
      <c r="B20" s="63"/>
      <c r="C20" s="36" t="s">
        <v>134</v>
      </c>
      <c r="D20" s="53">
        <v>4.4000000000000004</v>
      </c>
      <c r="E20" s="54">
        <v>4.8</v>
      </c>
    </row>
    <row r="21" spans="1:5" ht="97.9" customHeight="1">
      <c r="A21" s="62" t="s">
        <v>130</v>
      </c>
      <c r="B21" s="63"/>
      <c r="C21" s="36" t="s">
        <v>135</v>
      </c>
      <c r="D21" s="53">
        <v>2.5</v>
      </c>
      <c r="E21" s="54">
        <v>4.5999999999999996</v>
      </c>
    </row>
    <row r="22" spans="1:5" ht="99.6" customHeight="1">
      <c r="A22" s="62" t="s">
        <v>131</v>
      </c>
      <c r="B22" s="63"/>
      <c r="C22" s="36" t="s">
        <v>136</v>
      </c>
      <c r="D22" s="53">
        <v>0</v>
      </c>
      <c r="E22" s="54">
        <v>0.3</v>
      </c>
    </row>
    <row r="23" spans="1:5" ht="72.599999999999994" customHeight="1">
      <c r="A23" s="62" t="s">
        <v>132</v>
      </c>
      <c r="B23" s="63"/>
      <c r="C23" s="36" t="s">
        <v>137</v>
      </c>
      <c r="D23" s="53">
        <v>0</v>
      </c>
      <c r="E23" s="54">
        <v>0.5</v>
      </c>
    </row>
    <row r="24" spans="1:5" ht="92.45" customHeight="1">
      <c r="A24" s="62" t="s">
        <v>112</v>
      </c>
      <c r="B24" s="63"/>
      <c r="C24" s="36" t="s">
        <v>138</v>
      </c>
      <c r="D24" s="53">
        <v>0</v>
      </c>
      <c r="E24" s="54">
        <v>1</v>
      </c>
    </row>
    <row r="25" spans="1:5" ht="81.599999999999994" customHeight="1">
      <c r="A25" s="62" t="s">
        <v>133</v>
      </c>
      <c r="B25" s="63"/>
      <c r="C25" s="33" t="s">
        <v>139</v>
      </c>
      <c r="D25" s="53">
        <v>1.1000000000000001</v>
      </c>
      <c r="E25" s="54">
        <v>1.8</v>
      </c>
    </row>
    <row r="26" spans="1:5" s="5" customFormat="1" ht="40.15" customHeight="1">
      <c r="A26" s="60" t="s">
        <v>28</v>
      </c>
      <c r="B26" s="61"/>
      <c r="C26" s="35">
        <v>111</v>
      </c>
      <c r="D26" s="19">
        <f>SUM(D27:D34)</f>
        <v>10567.2</v>
      </c>
      <c r="E26" s="19">
        <f>SUM(E27:E34)</f>
        <v>10698.7</v>
      </c>
    </row>
    <row r="27" spans="1:5" ht="75.599999999999994" customHeight="1">
      <c r="A27" s="62" t="s">
        <v>15</v>
      </c>
      <c r="B27" s="63"/>
      <c r="C27" s="36" t="s">
        <v>143</v>
      </c>
      <c r="D27" s="53">
        <v>6329.6</v>
      </c>
      <c r="E27" s="54">
        <v>6539.7</v>
      </c>
    </row>
    <row r="28" spans="1:5" ht="60" customHeight="1">
      <c r="A28" s="62" t="s">
        <v>140</v>
      </c>
      <c r="B28" s="63"/>
      <c r="C28" s="36" t="s">
        <v>48</v>
      </c>
      <c r="D28" s="53">
        <v>548.9</v>
      </c>
      <c r="E28" s="54">
        <v>599.79999999999995</v>
      </c>
    </row>
    <row r="29" spans="1:5" ht="41.45" customHeight="1">
      <c r="A29" s="62" t="s">
        <v>144</v>
      </c>
      <c r="B29" s="63"/>
      <c r="C29" s="36" t="s">
        <v>49</v>
      </c>
      <c r="D29" s="53">
        <v>1051.0999999999999</v>
      </c>
      <c r="E29" s="54">
        <v>927.8</v>
      </c>
    </row>
    <row r="30" spans="1:5" ht="77.45" customHeight="1">
      <c r="A30" s="62" t="s">
        <v>141</v>
      </c>
      <c r="B30" s="63"/>
      <c r="C30" s="36" t="s">
        <v>50</v>
      </c>
      <c r="D30" s="53">
        <v>156.69999999999999</v>
      </c>
      <c r="E30" s="54">
        <v>129.30000000000001</v>
      </c>
    </row>
    <row r="31" spans="1:5" ht="37.15" customHeight="1">
      <c r="A31" s="62" t="s">
        <v>145</v>
      </c>
      <c r="B31" s="63"/>
      <c r="C31" s="36" t="s">
        <v>51</v>
      </c>
      <c r="D31" s="53">
        <v>21.4</v>
      </c>
      <c r="E31" s="54">
        <v>42.6</v>
      </c>
    </row>
    <row r="32" spans="1:5" ht="74.45" customHeight="1">
      <c r="A32" s="62" t="s">
        <v>16</v>
      </c>
      <c r="B32" s="63"/>
      <c r="C32" s="36" t="s">
        <v>52</v>
      </c>
      <c r="D32" s="53">
        <v>27.8</v>
      </c>
      <c r="E32" s="54">
        <v>27.8</v>
      </c>
    </row>
    <row r="33" spans="1:5" ht="39" customHeight="1">
      <c r="A33" s="62" t="s">
        <v>17</v>
      </c>
      <c r="B33" s="63"/>
      <c r="C33" s="36" t="s">
        <v>53</v>
      </c>
      <c r="D33" s="53">
        <v>1288</v>
      </c>
      <c r="E33" s="54">
        <v>1288</v>
      </c>
    </row>
    <row r="34" spans="1:5" ht="96.6" customHeight="1">
      <c r="A34" s="62" t="s">
        <v>142</v>
      </c>
      <c r="B34" s="63"/>
      <c r="C34" s="36" t="s">
        <v>54</v>
      </c>
      <c r="D34" s="53">
        <v>1143.7</v>
      </c>
      <c r="E34" s="54">
        <v>1143.7</v>
      </c>
    </row>
    <row r="35" spans="1:5" ht="20.45" customHeight="1">
      <c r="A35" s="82" t="s">
        <v>101</v>
      </c>
      <c r="B35" s="83"/>
      <c r="C35" s="3" t="s">
        <v>95</v>
      </c>
      <c r="D35" s="19">
        <f>SUM(D36:D57)</f>
        <v>206306.50000000003</v>
      </c>
      <c r="E35" s="19">
        <f>SUM(E36:E57)</f>
        <v>213787.90000000005</v>
      </c>
    </row>
    <row r="36" spans="1:5" ht="63.6" customHeight="1">
      <c r="A36" s="56" t="s">
        <v>7</v>
      </c>
      <c r="B36" s="57"/>
      <c r="C36" s="7" t="s">
        <v>37</v>
      </c>
      <c r="D36" s="21">
        <v>101216.3</v>
      </c>
      <c r="E36" s="22">
        <v>111688.8</v>
      </c>
    </row>
    <row r="37" spans="1:5" ht="93.75" customHeight="1">
      <c r="A37" s="56" t="s">
        <v>6</v>
      </c>
      <c r="B37" s="57"/>
      <c r="C37" s="7" t="s">
        <v>38</v>
      </c>
      <c r="D37" s="21">
        <v>380</v>
      </c>
      <c r="E37" s="22">
        <v>349.1</v>
      </c>
    </row>
    <row r="38" spans="1:5" ht="40.5" customHeight="1">
      <c r="A38" s="64" t="s">
        <v>8</v>
      </c>
      <c r="B38" s="65"/>
      <c r="C38" s="7" t="s">
        <v>39</v>
      </c>
      <c r="D38" s="21">
        <v>775</v>
      </c>
      <c r="E38" s="22">
        <v>974.9</v>
      </c>
    </row>
    <row r="39" spans="1:5" ht="79.5" customHeight="1">
      <c r="A39" s="56" t="s">
        <v>9</v>
      </c>
      <c r="B39" s="65"/>
      <c r="C39" s="7" t="s">
        <v>40</v>
      </c>
      <c r="D39" s="21">
        <v>206.9</v>
      </c>
      <c r="E39" s="21">
        <v>217.4</v>
      </c>
    </row>
    <row r="40" spans="1:5" ht="41.45" customHeight="1">
      <c r="A40" s="56" t="s">
        <v>119</v>
      </c>
      <c r="B40" s="88"/>
      <c r="C40" s="7" t="s">
        <v>41</v>
      </c>
      <c r="D40" s="21">
        <v>27110.799999999999</v>
      </c>
      <c r="E40" s="21">
        <v>27160.9</v>
      </c>
    </row>
    <row r="41" spans="1:5" ht="78" customHeight="1">
      <c r="A41" s="56" t="s">
        <v>110</v>
      </c>
      <c r="B41" s="57"/>
      <c r="C41" s="7" t="s">
        <v>108</v>
      </c>
      <c r="D41" s="21">
        <v>5729</v>
      </c>
      <c r="E41" s="46">
        <v>7161.2</v>
      </c>
    </row>
    <row r="42" spans="1:5" ht="73.150000000000006" customHeight="1">
      <c r="A42" s="56" t="s">
        <v>111</v>
      </c>
      <c r="B42" s="57"/>
      <c r="C42" s="7" t="s">
        <v>109</v>
      </c>
      <c r="D42" s="21">
        <v>16538.7</v>
      </c>
      <c r="E42" s="46">
        <v>17461.099999999999</v>
      </c>
    </row>
    <row r="43" spans="1:5" ht="91.15" customHeight="1">
      <c r="A43" s="56" t="s">
        <v>146</v>
      </c>
      <c r="B43" s="57"/>
      <c r="C43" s="36" t="s">
        <v>120</v>
      </c>
      <c r="D43" s="21">
        <v>11146.6</v>
      </c>
      <c r="E43" s="46">
        <v>12315</v>
      </c>
    </row>
    <row r="44" spans="1:5" ht="107.45" customHeight="1">
      <c r="A44" s="56" t="s">
        <v>147</v>
      </c>
      <c r="B44" s="57"/>
      <c r="C44" s="36" t="s">
        <v>121</v>
      </c>
      <c r="D44" s="21">
        <v>67.2</v>
      </c>
      <c r="E44" s="46">
        <v>64.3</v>
      </c>
    </row>
    <row r="45" spans="1:5" ht="93.6" customHeight="1">
      <c r="A45" s="56" t="s">
        <v>148</v>
      </c>
      <c r="B45" s="57"/>
      <c r="C45" s="36" t="s">
        <v>122</v>
      </c>
      <c r="D45" s="21">
        <v>11955.7</v>
      </c>
      <c r="E45" s="46">
        <v>12728.5</v>
      </c>
    </row>
    <row r="46" spans="1:5" ht="93" customHeight="1">
      <c r="A46" s="56" t="s">
        <v>149</v>
      </c>
      <c r="B46" s="57"/>
      <c r="C46" s="36" t="s">
        <v>123</v>
      </c>
      <c r="D46" s="21">
        <v>-1275.5</v>
      </c>
      <c r="E46" s="46">
        <v>-1340.8</v>
      </c>
    </row>
    <row r="47" spans="1:5" ht="40.9" customHeight="1">
      <c r="A47" s="58" t="s">
        <v>23</v>
      </c>
      <c r="B47" s="59"/>
      <c r="C47" s="25" t="s">
        <v>153</v>
      </c>
      <c r="D47" s="26">
        <v>3184.2</v>
      </c>
      <c r="E47" s="27">
        <v>2897.2</v>
      </c>
    </row>
    <row r="48" spans="1:5" ht="40.15" customHeight="1">
      <c r="A48" s="58" t="s">
        <v>24</v>
      </c>
      <c r="B48" s="89"/>
      <c r="C48" s="25" t="s">
        <v>154</v>
      </c>
      <c r="D48" s="26">
        <v>1705.8</v>
      </c>
      <c r="E48" s="27">
        <v>1622.1</v>
      </c>
    </row>
    <row r="49" spans="1:6" ht="19.899999999999999" customHeight="1">
      <c r="A49" s="58" t="s">
        <v>25</v>
      </c>
      <c r="B49" s="90"/>
      <c r="C49" s="25" t="s">
        <v>104</v>
      </c>
      <c r="D49" s="26">
        <v>-63.5</v>
      </c>
      <c r="E49" s="27">
        <v>-63.4</v>
      </c>
    </row>
    <row r="50" spans="1:6" ht="61.9" customHeight="1">
      <c r="A50" s="58" t="s">
        <v>241</v>
      </c>
      <c r="B50" s="59"/>
      <c r="C50" s="25" t="s">
        <v>157</v>
      </c>
      <c r="D50" s="26">
        <v>9.9</v>
      </c>
      <c r="E50" s="27">
        <v>0</v>
      </c>
    </row>
    <row r="51" spans="1:6" ht="19.5" customHeight="1">
      <c r="A51" s="58" t="s">
        <v>1</v>
      </c>
      <c r="B51" s="59"/>
      <c r="C51" s="25" t="s">
        <v>42</v>
      </c>
      <c r="D51" s="26">
        <v>37</v>
      </c>
      <c r="E51" s="27">
        <v>34.200000000000003</v>
      </c>
    </row>
    <row r="52" spans="1:6" s="1" customFormat="1" ht="39.6" customHeight="1">
      <c r="A52" s="58" t="s">
        <v>155</v>
      </c>
      <c r="B52" s="59"/>
      <c r="C52" s="25" t="s">
        <v>43</v>
      </c>
      <c r="D52" s="26">
        <v>2156.4</v>
      </c>
      <c r="E52" s="27">
        <v>291.89999999999998</v>
      </c>
    </row>
    <row r="53" spans="1:6" s="1" customFormat="1" ht="39.6" customHeight="1">
      <c r="A53" s="58" t="s">
        <v>11</v>
      </c>
      <c r="B53" s="89"/>
      <c r="C53" s="25" t="s">
        <v>44</v>
      </c>
      <c r="D53" s="26">
        <v>4735.3</v>
      </c>
      <c r="E53" s="27">
        <v>5342.5</v>
      </c>
    </row>
    <row r="54" spans="1:6" s="1" customFormat="1" ht="39.6" customHeight="1">
      <c r="A54" s="58" t="s">
        <v>12</v>
      </c>
      <c r="B54" s="89"/>
      <c r="C54" s="25" t="s">
        <v>45</v>
      </c>
      <c r="D54" s="26">
        <v>10648.7</v>
      </c>
      <c r="E54" s="27">
        <v>5007.7</v>
      </c>
    </row>
    <row r="55" spans="1:6" s="1" customFormat="1" ht="39.6" customHeight="1">
      <c r="A55" s="58" t="s">
        <v>13</v>
      </c>
      <c r="B55" s="89"/>
      <c r="C55" s="25" t="s">
        <v>46</v>
      </c>
      <c r="D55" s="26">
        <v>8728</v>
      </c>
      <c r="E55" s="27">
        <v>8803.7999999999993</v>
      </c>
    </row>
    <row r="56" spans="1:6" s="1" customFormat="1" ht="39.6" customHeight="1">
      <c r="A56" s="91" t="s">
        <v>240</v>
      </c>
      <c r="B56" s="92"/>
      <c r="C56" s="25" t="s">
        <v>47</v>
      </c>
      <c r="D56" s="26">
        <v>1301</v>
      </c>
      <c r="E56" s="26">
        <v>1058.5</v>
      </c>
    </row>
    <row r="57" spans="1:6" s="1" customFormat="1" ht="60.6" customHeight="1">
      <c r="A57" s="58" t="s">
        <v>242</v>
      </c>
      <c r="B57" s="90"/>
      <c r="C57" s="25" t="s">
        <v>156</v>
      </c>
      <c r="D57" s="26">
        <v>13</v>
      </c>
      <c r="E57" s="27">
        <v>13</v>
      </c>
    </row>
    <row r="58" spans="1:6" s="37" customFormat="1" ht="21.6" customHeight="1">
      <c r="A58" s="93" t="s">
        <v>64</v>
      </c>
      <c r="B58" s="94"/>
      <c r="C58" s="23" t="s">
        <v>96</v>
      </c>
      <c r="D58" s="24">
        <f>D59</f>
        <v>160</v>
      </c>
      <c r="E58" s="24">
        <f>E59</f>
        <v>317.5</v>
      </c>
      <c r="F58" s="51"/>
    </row>
    <row r="59" spans="1:6" s="38" customFormat="1" ht="100.9" customHeight="1">
      <c r="A59" s="95" t="s">
        <v>26</v>
      </c>
      <c r="B59" s="96"/>
      <c r="C59" s="25" t="s">
        <v>158</v>
      </c>
      <c r="D59" s="26">
        <v>160</v>
      </c>
      <c r="E59" s="26">
        <v>317.5</v>
      </c>
      <c r="F59" s="50"/>
    </row>
    <row r="60" spans="1:6" s="40" customFormat="1" ht="19.899999999999999" customHeight="1">
      <c r="A60" s="93" t="s">
        <v>159</v>
      </c>
      <c r="B60" s="94"/>
      <c r="C60" s="23" t="s">
        <v>102</v>
      </c>
      <c r="D60" s="24">
        <f>D61</f>
        <v>0</v>
      </c>
      <c r="E60" s="24">
        <f>E61</f>
        <v>81.2</v>
      </c>
      <c r="F60" s="52"/>
    </row>
    <row r="61" spans="1:6" s="38" customFormat="1" ht="99.6" customHeight="1">
      <c r="A61" s="95" t="s">
        <v>26</v>
      </c>
      <c r="B61" s="96"/>
      <c r="C61" s="25" t="s">
        <v>103</v>
      </c>
      <c r="D61" s="26">
        <v>0</v>
      </c>
      <c r="E61" s="26">
        <v>81.2</v>
      </c>
      <c r="F61" s="50"/>
    </row>
    <row r="62" spans="1:6" s="39" customFormat="1" ht="25.15" customHeight="1">
      <c r="A62" s="93" t="s">
        <v>29</v>
      </c>
      <c r="B62" s="94"/>
      <c r="C62" s="23" t="s">
        <v>94</v>
      </c>
      <c r="D62" s="24">
        <f>SUM(D63:D72)</f>
        <v>691.09999999999991</v>
      </c>
      <c r="E62" s="24">
        <f>SUM(E63:E72)</f>
        <v>297.5</v>
      </c>
    </row>
    <row r="63" spans="1:6" s="39" customFormat="1" ht="79.150000000000006" customHeight="1">
      <c r="A63" s="97" t="s">
        <v>160</v>
      </c>
      <c r="B63" s="98"/>
      <c r="C63" s="25" t="s">
        <v>55</v>
      </c>
      <c r="D63" s="26">
        <v>6</v>
      </c>
      <c r="E63" s="27">
        <v>6</v>
      </c>
    </row>
    <row r="64" spans="1:6" ht="94.15" customHeight="1">
      <c r="A64" s="95" t="s">
        <v>161</v>
      </c>
      <c r="B64" s="96"/>
      <c r="C64" s="25" t="s">
        <v>56</v>
      </c>
      <c r="D64" s="26">
        <v>57</v>
      </c>
      <c r="E64" s="27">
        <v>47</v>
      </c>
    </row>
    <row r="65" spans="1:6" ht="81.75" customHeight="1">
      <c r="A65" s="99" t="s">
        <v>162</v>
      </c>
      <c r="B65" s="100"/>
      <c r="C65" s="28" t="s">
        <v>57</v>
      </c>
      <c r="D65" s="26">
        <v>127.4</v>
      </c>
      <c r="E65" s="27">
        <v>55</v>
      </c>
    </row>
    <row r="66" spans="1:6" ht="77.25" customHeight="1">
      <c r="A66" s="99" t="s">
        <v>163</v>
      </c>
      <c r="B66" s="100"/>
      <c r="C66" s="9" t="s">
        <v>58</v>
      </c>
      <c r="D66" s="26">
        <v>92</v>
      </c>
      <c r="E66" s="27">
        <v>1.5</v>
      </c>
    </row>
    <row r="67" spans="1:6" ht="77.25" customHeight="1">
      <c r="A67" s="99" t="s">
        <v>164</v>
      </c>
      <c r="B67" s="90"/>
      <c r="C67" s="28" t="s">
        <v>238</v>
      </c>
      <c r="D67" s="26">
        <v>1.5</v>
      </c>
      <c r="E67" s="27">
        <v>0</v>
      </c>
    </row>
    <row r="68" spans="1:6" ht="77.25" customHeight="1">
      <c r="A68" s="99" t="s">
        <v>165</v>
      </c>
      <c r="B68" s="100"/>
      <c r="C68" s="28" t="s">
        <v>59</v>
      </c>
      <c r="D68" s="26">
        <v>136.5</v>
      </c>
      <c r="E68" s="27">
        <v>15.5</v>
      </c>
    </row>
    <row r="69" spans="1:6" ht="103.9" customHeight="1">
      <c r="A69" s="99" t="s">
        <v>10</v>
      </c>
      <c r="B69" s="100"/>
      <c r="C69" s="28" t="s">
        <v>60</v>
      </c>
      <c r="D69" s="26">
        <v>5.2</v>
      </c>
      <c r="E69" s="27">
        <v>1.4</v>
      </c>
    </row>
    <row r="70" spans="1:6" ht="91.15" customHeight="1">
      <c r="A70" s="99" t="s">
        <v>166</v>
      </c>
      <c r="B70" s="100"/>
      <c r="C70" s="28" t="s">
        <v>61</v>
      </c>
      <c r="D70" s="26">
        <v>3.5</v>
      </c>
      <c r="E70" s="27">
        <v>3.1</v>
      </c>
    </row>
    <row r="71" spans="1:6" s="8" customFormat="1" ht="79.5" customHeight="1">
      <c r="A71" s="99" t="s">
        <v>167</v>
      </c>
      <c r="B71" s="100"/>
      <c r="C71" s="28" t="s">
        <v>62</v>
      </c>
      <c r="D71" s="26">
        <v>123.3</v>
      </c>
      <c r="E71" s="27">
        <v>28.5</v>
      </c>
      <c r="F71" s="47"/>
    </row>
    <row r="72" spans="1:6" s="8" customFormat="1" ht="79.5" customHeight="1">
      <c r="A72" s="99" t="s">
        <v>239</v>
      </c>
      <c r="B72" s="100"/>
      <c r="C72" s="28" t="s">
        <v>63</v>
      </c>
      <c r="D72" s="26">
        <v>138.69999999999999</v>
      </c>
      <c r="E72" s="27">
        <v>139.5</v>
      </c>
      <c r="F72" s="47"/>
    </row>
    <row r="73" spans="1:6" s="38" customFormat="1" ht="26.45" customHeight="1">
      <c r="A73" s="101" t="s">
        <v>34</v>
      </c>
      <c r="B73" s="102"/>
      <c r="C73" s="23" t="s">
        <v>168</v>
      </c>
      <c r="D73" s="24">
        <f>SUM(D74:D88)</f>
        <v>4492.5</v>
      </c>
      <c r="E73" s="24">
        <f>SUM(E74:E88)</f>
        <v>5595.2</v>
      </c>
      <c r="F73" s="50"/>
    </row>
    <row r="74" spans="1:6" s="8" customFormat="1" ht="96" customHeight="1">
      <c r="A74" s="103" t="s">
        <v>259</v>
      </c>
      <c r="B74" s="104"/>
      <c r="C74" s="25" t="s">
        <v>260</v>
      </c>
      <c r="D74" s="26">
        <v>0</v>
      </c>
      <c r="E74" s="27">
        <v>31.5</v>
      </c>
      <c r="F74" s="47"/>
    </row>
    <row r="75" spans="1:6" s="8" customFormat="1" ht="22.9" customHeight="1">
      <c r="A75" s="99" t="s">
        <v>169</v>
      </c>
      <c r="B75" s="100"/>
      <c r="C75" s="25" t="s">
        <v>170</v>
      </c>
      <c r="D75" s="26">
        <v>0</v>
      </c>
      <c r="E75" s="27">
        <v>54</v>
      </c>
      <c r="F75" s="47"/>
    </row>
    <row r="76" spans="1:6" s="8" customFormat="1" ht="36" customHeight="1">
      <c r="A76" s="105" t="s">
        <v>19</v>
      </c>
      <c r="B76" s="106"/>
      <c r="C76" s="25" t="s">
        <v>171</v>
      </c>
      <c r="D76" s="26">
        <v>3.7</v>
      </c>
      <c r="E76" s="27">
        <v>6</v>
      </c>
      <c r="F76" s="47"/>
    </row>
    <row r="77" spans="1:6" s="8" customFormat="1" ht="58.15" customHeight="1">
      <c r="A77" s="105" t="s">
        <v>99</v>
      </c>
      <c r="B77" s="107"/>
      <c r="C77" s="25" t="s">
        <v>172</v>
      </c>
      <c r="D77" s="26">
        <v>0</v>
      </c>
      <c r="E77" s="27">
        <v>2.7</v>
      </c>
      <c r="F77" s="47"/>
    </row>
    <row r="78" spans="1:6" s="8" customFormat="1" ht="63" customHeight="1">
      <c r="A78" s="103" t="s">
        <v>18</v>
      </c>
      <c r="B78" s="90"/>
      <c r="C78" s="25" t="s">
        <v>173</v>
      </c>
      <c r="D78" s="26">
        <v>107.8</v>
      </c>
      <c r="E78" s="27">
        <v>21.7</v>
      </c>
      <c r="F78" s="47"/>
    </row>
    <row r="79" spans="1:6" s="8" customFormat="1" ht="35.25" customHeight="1">
      <c r="A79" s="108" t="s">
        <v>21</v>
      </c>
      <c r="B79" s="88"/>
      <c r="C79" s="25" t="s">
        <v>79</v>
      </c>
      <c r="D79" s="26">
        <v>745.9</v>
      </c>
      <c r="E79" s="27">
        <v>745.9</v>
      </c>
      <c r="F79" s="47"/>
    </row>
    <row r="80" spans="1:6" s="8" customFormat="1" ht="40.15" customHeight="1">
      <c r="A80" s="108" t="s">
        <v>174</v>
      </c>
      <c r="B80" s="109"/>
      <c r="C80" s="25" t="s">
        <v>75</v>
      </c>
      <c r="D80" s="26">
        <v>1013.4</v>
      </c>
      <c r="E80" s="27">
        <v>1013.4</v>
      </c>
      <c r="F80" s="47"/>
    </row>
    <row r="81" spans="1:6" s="8" customFormat="1" ht="47.45" customHeight="1">
      <c r="A81" s="110" t="s">
        <v>176</v>
      </c>
      <c r="B81" s="111"/>
      <c r="C81" s="25" t="s">
        <v>175</v>
      </c>
      <c r="D81" s="26">
        <v>100</v>
      </c>
      <c r="E81" s="27">
        <v>100</v>
      </c>
      <c r="F81" s="47"/>
    </row>
    <row r="82" spans="1:6" s="8" customFormat="1" ht="57.6" customHeight="1">
      <c r="A82" s="112" t="s">
        <v>117</v>
      </c>
      <c r="B82" s="113"/>
      <c r="C82" s="41" t="s">
        <v>77</v>
      </c>
      <c r="D82" s="26">
        <v>1.2</v>
      </c>
      <c r="E82" s="27">
        <v>1.2</v>
      </c>
      <c r="F82" s="47"/>
    </row>
    <row r="83" spans="1:6" s="43" customFormat="1" ht="40.15" customHeight="1">
      <c r="A83" s="114" t="s">
        <v>118</v>
      </c>
      <c r="B83" s="115"/>
      <c r="C83" s="25" t="s">
        <v>76</v>
      </c>
      <c r="D83" s="26">
        <v>460.9</v>
      </c>
      <c r="E83" s="26">
        <v>460.9</v>
      </c>
    </row>
    <row r="84" spans="1:6" ht="61.15" customHeight="1">
      <c r="A84" s="116" t="s">
        <v>177</v>
      </c>
      <c r="B84" s="117"/>
      <c r="C84" s="16" t="s">
        <v>78</v>
      </c>
      <c r="D84" s="26">
        <v>371.2</v>
      </c>
      <c r="E84" s="27">
        <v>371.2</v>
      </c>
    </row>
    <row r="85" spans="1:6" ht="78.599999999999994" customHeight="1">
      <c r="A85" s="116" t="s">
        <v>178</v>
      </c>
      <c r="B85" s="117"/>
      <c r="C85" s="16" t="s">
        <v>80</v>
      </c>
      <c r="D85" s="26">
        <v>80.8</v>
      </c>
      <c r="E85" s="27">
        <v>80.8</v>
      </c>
    </row>
    <row r="86" spans="1:6" ht="60.6" customHeight="1">
      <c r="A86" s="116" t="s">
        <v>180</v>
      </c>
      <c r="B86" s="117"/>
      <c r="C86" s="16" t="s">
        <v>179</v>
      </c>
      <c r="D86" s="26">
        <v>1000</v>
      </c>
      <c r="E86" s="26">
        <v>1000</v>
      </c>
    </row>
    <row r="87" spans="1:6" ht="78" customHeight="1">
      <c r="A87" s="116" t="s">
        <v>182</v>
      </c>
      <c r="B87" s="117"/>
      <c r="C87" s="16" t="s">
        <v>181</v>
      </c>
      <c r="D87" s="26">
        <v>589.4</v>
      </c>
      <c r="E87" s="26">
        <v>1654.7</v>
      </c>
    </row>
    <row r="88" spans="1:6" ht="96" customHeight="1">
      <c r="A88" s="116" t="s">
        <v>184</v>
      </c>
      <c r="B88" s="117"/>
      <c r="C88" s="16" t="s">
        <v>183</v>
      </c>
      <c r="D88" s="26">
        <v>18.2</v>
      </c>
      <c r="E88" s="26">
        <v>51.2</v>
      </c>
    </row>
    <row r="89" spans="1:6" s="5" customFormat="1" ht="41.45" customHeight="1">
      <c r="A89" s="118" t="s">
        <v>32</v>
      </c>
      <c r="B89" s="119"/>
      <c r="C89" s="29">
        <v>704</v>
      </c>
      <c r="D89" s="24">
        <f>SUM(D90:D94)</f>
        <v>1645.9</v>
      </c>
      <c r="E89" s="24">
        <f>SUM(E90:E94)</f>
        <v>1487.5</v>
      </c>
    </row>
    <row r="90" spans="1:6" ht="56.45" customHeight="1">
      <c r="A90" s="120" t="s">
        <v>185</v>
      </c>
      <c r="B90" s="90"/>
      <c r="C90" s="15" t="s">
        <v>186</v>
      </c>
      <c r="D90" s="26">
        <v>0</v>
      </c>
      <c r="E90" s="26">
        <v>11.2</v>
      </c>
    </row>
    <row r="91" spans="1:6" s="44" customFormat="1" ht="60" customHeight="1">
      <c r="A91" s="116" t="s">
        <v>255</v>
      </c>
      <c r="B91" s="117"/>
      <c r="C91" s="16" t="s">
        <v>187</v>
      </c>
      <c r="D91" s="26">
        <v>87.8</v>
      </c>
      <c r="E91" s="27">
        <v>98</v>
      </c>
    </row>
    <row r="92" spans="1:6" ht="41.45" hidden="1" customHeight="1">
      <c r="A92" s="121"/>
      <c r="B92" s="88"/>
      <c r="C92" s="10"/>
      <c r="D92" s="26"/>
      <c r="E92" s="27"/>
    </row>
    <row r="93" spans="1:6" ht="41.45" customHeight="1">
      <c r="A93" s="116" t="s">
        <v>188</v>
      </c>
      <c r="B93" s="122"/>
      <c r="C93" s="16" t="s">
        <v>72</v>
      </c>
      <c r="D93" s="26">
        <v>610.1</v>
      </c>
      <c r="E93" s="27">
        <v>610.1</v>
      </c>
    </row>
    <row r="94" spans="1:6" ht="25.15" customHeight="1">
      <c r="A94" s="114" t="s">
        <v>71</v>
      </c>
      <c r="B94" s="115"/>
      <c r="C94" s="28" t="s">
        <v>73</v>
      </c>
      <c r="D94" s="26">
        <v>948</v>
      </c>
      <c r="E94" s="26">
        <v>768.2</v>
      </c>
    </row>
    <row r="95" spans="1:6" s="5" customFormat="1" ht="41.45" customHeight="1">
      <c r="A95" s="123" t="s">
        <v>31</v>
      </c>
      <c r="B95" s="124"/>
      <c r="C95" s="23" t="s">
        <v>189</v>
      </c>
      <c r="D95" s="24">
        <f>SUM(D96:D105)</f>
        <v>71602</v>
      </c>
      <c r="E95" s="24">
        <f>SUM(E96:E105)</f>
        <v>71386.3</v>
      </c>
    </row>
    <row r="96" spans="1:6" ht="61.9" customHeight="1">
      <c r="A96" s="125" t="s">
        <v>99</v>
      </c>
      <c r="B96" s="126"/>
      <c r="C96" s="28" t="s">
        <v>190</v>
      </c>
      <c r="D96" s="26">
        <v>0</v>
      </c>
      <c r="E96" s="27">
        <v>17.899999999999999</v>
      </c>
    </row>
    <row r="97" spans="1:5" s="44" customFormat="1" ht="39.6" customHeight="1">
      <c r="A97" s="116" t="s">
        <v>253</v>
      </c>
      <c r="B97" s="122"/>
      <c r="C97" s="28" t="s">
        <v>191</v>
      </c>
      <c r="D97" s="26">
        <v>61</v>
      </c>
      <c r="E97" s="27">
        <v>57.5</v>
      </c>
    </row>
    <row r="98" spans="1:5" ht="109.15" customHeight="1">
      <c r="A98" s="127" t="s">
        <v>192</v>
      </c>
      <c r="B98" s="128"/>
      <c r="C98" s="25" t="s">
        <v>65</v>
      </c>
      <c r="D98" s="26">
        <v>3789.1</v>
      </c>
      <c r="E98" s="27">
        <v>3789.1</v>
      </c>
    </row>
    <row r="99" spans="1:5" s="44" customFormat="1" ht="97.15" customHeight="1">
      <c r="A99" s="129" t="s">
        <v>194</v>
      </c>
      <c r="B99" s="130"/>
      <c r="C99" s="25" t="s">
        <v>66</v>
      </c>
      <c r="D99" s="26">
        <v>25700.2</v>
      </c>
      <c r="E99" s="27">
        <v>25466.1</v>
      </c>
    </row>
    <row r="100" spans="1:5" s="44" customFormat="1" ht="111" customHeight="1">
      <c r="A100" s="129" t="s">
        <v>193</v>
      </c>
      <c r="B100" s="130"/>
      <c r="C100" s="25" t="s">
        <v>67</v>
      </c>
      <c r="D100" s="26">
        <v>1902.2</v>
      </c>
      <c r="E100" s="26">
        <v>1902.2</v>
      </c>
    </row>
    <row r="101" spans="1:5" ht="42.6" customHeight="1">
      <c r="A101" s="116" t="s">
        <v>114</v>
      </c>
      <c r="B101" s="131"/>
      <c r="C101" s="15" t="s">
        <v>196</v>
      </c>
      <c r="D101" s="21">
        <v>4131.3999999999996</v>
      </c>
      <c r="E101" s="26">
        <v>4131.3999999999996</v>
      </c>
    </row>
    <row r="102" spans="1:5" s="45" customFormat="1" ht="63" customHeight="1">
      <c r="A102" s="110" t="s">
        <v>197</v>
      </c>
      <c r="B102" s="111"/>
      <c r="C102" s="15" t="s">
        <v>68</v>
      </c>
      <c r="D102" s="21">
        <v>6096.1</v>
      </c>
      <c r="E102" s="26">
        <v>6096.1</v>
      </c>
    </row>
    <row r="103" spans="1:5" s="5" customFormat="1" ht="57.6" customHeight="1">
      <c r="A103" s="116" t="s">
        <v>251</v>
      </c>
      <c r="B103" s="117"/>
      <c r="C103" s="16" t="s">
        <v>252</v>
      </c>
      <c r="D103" s="21">
        <v>856.3</v>
      </c>
      <c r="E103" s="27">
        <v>856.3</v>
      </c>
    </row>
    <row r="104" spans="1:5" s="5" customFormat="1" ht="61.15" customHeight="1">
      <c r="A104" s="116" t="s">
        <v>199</v>
      </c>
      <c r="B104" s="117"/>
      <c r="C104" s="16" t="s">
        <v>198</v>
      </c>
      <c r="D104" s="21">
        <v>29065.7</v>
      </c>
      <c r="E104" s="27">
        <v>29065.7</v>
      </c>
    </row>
    <row r="105" spans="1:5" s="5" customFormat="1" ht="28.15" customHeight="1">
      <c r="A105" s="116" t="s">
        <v>71</v>
      </c>
      <c r="B105" s="131"/>
      <c r="C105" s="15" t="s">
        <v>195</v>
      </c>
      <c r="D105" s="21">
        <v>0</v>
      </c>
      <c r="E105" s="27">
        <v>4</v>
      </c>
    </row>
    <row r="106" spans="1:5" s="5" customFormat="1" ht="27" customHeight="1">
      <c r="A106" s="132" t="s">
        <v>35</v>
      </c>
      <c r="B106" s="133"/>
      <c r="C106" s="29">
        <v>765</v>
      </c>
      <c r="D106" s="20">
        <f>SUM(D107:D119)</f>
        <v>31804.2</v>
      </c>
      <c r="E106" s="20">
        <f>SUM(E107:E119)</f>
        <v>32003</v>
      </c>
    </row>
    <row r="107" spans="1:5" s="5" customFormat="1" ht="41.25" customHeight="1">
      <c r="A107" s="116" t="s">
        <v>14</v>
      </c>
      <c r="B107" s="117"/>
      <c r="C107" s="16" t="s">
        <v>74</v>
      </c>
      <c r="D107" s="21">
        <v>196.8</v>
      </c>
      <c r="E107" s="27">
        <v>175.7</v>
      </c>
    </row>
    <row r="108" spans="1:5" s="5" customFormat="1" ht="27.6" customHeight="1">
      <c r="A108" s="116" t="s">
        <v>169</v>
      </c>
      <c r="B108" s="122"/>
      <c r="C108" s="16" t="s">
        <v>200</v>
      </c>
      <c r="D108" s="21">
        <v>0</v>
      </c>
      <c r="E108" s="27">
        <v>1.2</v>
      </c>
    </row>
    <row r="109" spans="1:5" s="5" customFormat="1" ht="63" customHeight="1">
      <c r="A109" s="134" t="s">
        <v>99</v>
      </c>
      <c r="B109" s="135"/>
      <c r="C109" s="16" t="s">
        <v>201</v>
      </c>
      <c r="D109" s="21">
        <v>0</v>
      </c>
      <c r="E109" s="26">
        <v>5.9</v>
      </c>
    </row>
    <row r="110" spans="1:5" s="45" customFormat="1" ht="57" customHeight="1">
      <c r="A110" s="116" t="s">
        <v>247</v>
      </c>
      <c r="B110" s="122"/>
      <c r="C110" s="28" t="s">
        <v>248</v>
      </c>
      <c r="D110" s="21">
        <v>209.9</v>
      </c>
      <c r="E110" s="26">
        <v>209.9</v>
      </c>
    </row>
    <row r="111" spans="1:5" s="45" customFormat="1" ht="63" customHeight="1">
      <c r="A111" s="116" t="s">
        <v>250</v>
      </c>
      <c r="B111" s="122"/>
      <c r="C111" s="28" t="s">
        <v>249</v>
      </c>
      <c r="D111" s="21">
        <v>188.4</v>
      </c>
      <c r="E111" s="26">
        <v>188.4</v>
      </c>
    </row>
    <row r="112" spans="1:5" s="5" customFormat="1" ht="54.6" customHeight="1">
      <c r="A112" s="136" t="s">
        <v>202</v>
      </c>
      <c r="B112" s="137"/>
      <c r="C112" s="9" t="s">
        <v>203</v>
      </c>
      <c r="D112" s="21">
        <v>497.9</v>
      </c>
      <c r="E112" s="26">
        <v>497.9</v>
      </c>
    </row>
    <row r="113" spans="1:5" s="45" customFormat="1" ht="36.6" customHeight="1">
      <c r="A113" s="95" t="s">
        <v>258</v>
      </c>
      <c r="B113" s="96"/>
      <c r="C113" s="28" t="s">
        <v>204</v>
      </c>
      <c r="D113" s="21">
        <v>55</v>
      </c>
      <c r="E113" s="26">
        <v>55</v>
      </c>
    </row>
    <row r="114" spans="1:5" s="5" customFormat="1" ht="44.45" customHeight="1">
      <c r="A114" s="110" t="s">
        <v>205</v>
      </c>
      <c r="B114" s="111"/>
      <c r="C114" s="15" t="s">
        <v>69</v>
      </c>
      <c r="D114" s="21">
        <v>27770.3</v>
      </c>
      <c r="E114" s="27">
        <v>27770.3</v>
      </c>
    </row>
    <row r="115" spans="1:5" s="5" customFormat="1" ht="78" customHeight="1">
      <c r="A115" s="116" t="s">
        <v>246</v>
      </c>
      <c r="B115" s="117"/>
      <c r="C115" s="15" t="s">
        <v>245</v>
      </c>
      <c r="D115" s="21">
        <v>1170</v>
      </c>
      <c r="E115" s="27">
        <v>1170</v>
      </c>
    </row>
    <row r="116" spans="1:5" s="5" customFormat="1" ht="73.900000000000006" customHeight="1">
      <c r="A116" s="116" t="s">
        <v>243</v>
      </c>
      <c r="B116" s="117"/>
      <c r="C116" s="15" t="s">
        <v>244</v>
      </c>
      <c r="D116" s="21">
        <v>1088.2</v>
      </c>
      <c r="E116" s="27">
        <v>1088.2</v>
      </c>
    </row>
    <row r="117" spans="1:5" s="45" customFormat="1" ht="61.15" customHeight="1">
      <c r="A117" s="114" t="s">
        <v>207</v>
      </c>
      <c r="B117" s="122"/>
      <c r="C117" s="25" t="s">
        <v>206</v>
      </c>
      <c r="D117" s="21">
        <v>577.5</v>
      </c>
      <c r="E117" s="26">
        <v>577.5</v>
      </c>
    </row>
    <row r="118" spans="1:5" s="5" customFormat="1" ht="44.45" customHeight="1">
      <c r="A118" s="138" t="s">
        <v>208</v>
      </c>
      <c r="B118" s="139"/>
      <c r="C118" s="16" t="s">
        <v>70</v>
      </c>
      <c r="D118" s="26">
        <v>50.2</v>
      </c>
      <c r="E118" s="26">
        <v>63</v>
      </c>
    </row>
    <row r="119" spans="1:5" s="5" customFormat="1" ht="27" customHeight="1">
      <c r="A119" s="138" t="s">
        <v>71</v>
      </c>
      <c r="B119" s="140"/>
      <c r="C119" s="16" t="s">
        <v>209</v>
      </c>
      <c r="D119" s="26">
        <v>0</v>
      </c>
      <c r="E119" s="46">
        <v>200</v>
      </c>
    </row>
    <row r="120" spans="1:5" s="5" customFormat="1" ht="36.75" customHeight="1">
      <c r="A120" s="132" t="s">
        <v>33</v>
      </c>
      <c r="B120" s="133"/>
      <c r="C120" s="29">
        <v>775</v>
      </c>
      <c r="D120" s="24">
        <f>SUM(D121:D145)</f>
        <v>184294.9</v>
      </c>
      <c r="E120" s="24">
        <f>SUM(E121:E145)</f>
        <v>183975.00000000003</v>
      </c>
    </row>
    <row r="121" spans="1:5" s="5" customFormat="1" ht="42.75" customHeight="1">
      <c r="A121" s="116" t="s">
        <v>14</v>
      </c>
      <c r="B121" s="117"/>
      <c r="C121" s="16" t="s">
        <v>90</v>
      </c>
      <c r="D121" s="26">
        <v>3200</v>
      </c>
      <c r="E121" s="46">
        <v>2797.3</v>
      </c>
    </row>
    <row r="122" spans="1:5" s="5" customFormat="1" ht="67.5" hidden="1" customHeight="1">
      <c r="A122" s="138"/>
      <c r="B122" s="140"/>
      <c r="C122" s="30"/>
      <c r="D122" s="26"/>
      <c r="E122" s="46"/>
    </row>
    <row r="123" spans="1:5" s="5" customFormat="1" ht="83.45" customHeight="1">
      <c r="A123" s="138" t="s">
        <v>210</v>
      </c>
      <c r="B123" s="140"/>
      <c r="C123" s="30" t="s">
        <v>211</v>
      </c>
      <c r="D123" s="26">
        <v>0</v>
      </c>
      <c r="E123" s="46">
        <v>37.799999999999997</v>
      </c>
    </row>
    <row r="124" spans="1:5" s="5" customFormat="1" ht="95.25" hidden="1" customHeight="1">
      <c r="A124" s="141" t="s">
        <v>26</v>
      </c>
      <c r="B124" s="142"/>
      <c r="C124" s="42" t="s">
        <v>100</v>
      </c>
      <c r="D124" s="26"/>
      <c r="E124" s="46"/>
    </row>
    <row r="125" spans="1:5" ht="60.6" customHeight="1">
      <c r="A125" s="116" t="s">
        <v>99</v>
      </c>
      <c r="B125" s="117"/>
      <c r="C125" s="30" t="s">
        <v>212</v>
      </c>
      <c r="D125" s="26">
        <v>0</v>
      </c>
      <c r="E125" s="22">
        <v>14.4</v>
      </c>
    </row>
    <row r="126" spans="1:5" ht="57.6" customHeight="1">
      <c r="A126" s="116" t="s">
        <v>255</v>
      </c>
      <c r="B126" s="122"/>
      <c r="C126" s="28" t="s">
        <v>254</v>
      </c>
      <c r="D126" s="26">
        <v>148</v>
      </c>
      <c r="E126" s="22">
        <v>141.30000000000001</v>
      </c>
    </row>
    <row r="127" spans="1:5" ht="58.9" customHeight="1">
      <c r="A127" s="114" t="s">
        <v>113</v>
      </c>
      <c r="B127" s="115"/>
      <c r="C127" s="16" t="s">
        <v>213</v>
      </c>
      <c r="D127" s="26">
        <v>3052.5</v>
      </c>
      <c r="E127" s="21">
        <v>3052.5</v>
      </c>
    </row>
    <row r="128" spans="1:5" s="44" customFormat="1" ht="58.9" customHeight="1">
      <c r="A128" s="114" t="s">
        <v>214</v>
      </c>
      <c r="B128" s="115"/>
      <c r="C128" s="31" t="s">
        <v>215</v>
      </c>
      <c r="D128" s="26">
        <v>4694.7</v>
      </c>
      <c r="E128" s="21">
        <v>4694.7</v>
      </c>
    </row>
    <row r="129" spans="1:6" ht="42.6" customHeight="1">
      <c r="A129" s="116" t="s">
        <v>216</v>
      </c>
      <c r="B129" s="117"/>
      <c r="C129" s="15" t="s">
        <v>82</v>
      </c>
      <c r="D129" s="26">
        <v>646.6</v>
      </c>
      <c r="E129" s="21">
        <v>646.6</v>
      </c>
    </row>
    <row r="130" spans="1:6" ht="78" customHeight="1">
      <c r="A130" s="116" t="s">
        <v>217</v>
      </c>
      <c r="B130" s="117"/>
      <c r="C130" s="15" t="s">
        <v>83</v>
      </c>
      <c r="D130" s="26">
        <v>1896</v>
      </c>
      <c r="E130" s="21">
        <v>1896</v>
      </c>
    </row>
    <row r="131" spans="1:6" ht="45" customHeight="1">
      <c r="A131" s="116" t="s">
        <v>219</v>
      </c>
      <c r="B131" s="117"/>
      <c r="C131" s="15" t="s">
        <v>218</v>
      </c>
      <c r="D131" s="26">
        <v>11251.8</v>
      </c>
      <c r="E131" s="21">
        <v>11251.8</v>
      </c>
    </row>
    <row r="132" spans="1:6" ht="42" customHeight="1">
      <c r="A132" s="116" t="s">
        <v>220</v>
      </c>
      <c r="B132" s="117"/>
      <c r="C132" s="15" t="s">
        <v>81</v>
      </c>
      <c r="D132" s="26">
        <v>169.5</v>
      </c>
      <c r="E132" s="21">
        <v>169.5</v>
      </c>
    </row>
    <row r="133" spans="1:6" s="8" customFormat="1" ht="62.45" customHeight="1">
      <c r="A133" s="116" t="s">
        <v>221</v>
      </c>
      <c r="B133" s="117"/>
      <c r="C133" s="15" t="s">
        <v>84</v>
      </c>
      <c r="D133" s="26">
        <v>5328.5</v>
      </c>
      <c r="E133" s="22">
        <v>5328.5</v>
      </c>
      <c r="F133" s="47"/>
    </row>
    <row r="134" spans="1:6" ht="61.5" customHeight="1">
      <c r="A134" s="116" t="s">
        <v>223</v>
      </c>
      <c r="B134" s="117"/>
      <c r="C134" s="15" t="s">
        <v>222</v>
      </c>
      <c r="D134" s="26">
        <v>1485</v>
      </c>
      <c r="E134" s="22">
        <v>1485</v>
      </c>
    </row>
    <row r="135" spans="1:6" ht="59.45" customHeight="1">
      <c r="A135" s="116" t="s">
        <v>225</v>
      </c>
      <c r="B135" s="117"/>
      <c r="C135" s="15" t="s">
        <v>224</v>
      </c>
      <c r="D135" s="26">
        <v>607.9</v>
      </c>
      <c r="E135" s="27">
        <v>607.9</v>
      </c>
    </row>
    <row r="136" spans="1:6" ht="74.45" customHeight="1">
      <c r="A136" s="116" t="s">
        <v>256</v>
      </c>
      <c r="B136" s="117"/>
      <c r="C136" s="15" t="s">
        <v>257</v>
      </c>
      <c r="D136" s="26">
        <v>1432.4</v>
      </c>
      <c r="E136" s="27">
        <v>1432.4</v>
      </c>
    </row>
    <row r="137" spans="1:6" ht="73.900000000000006" customHeight="1">
      <c r="A137" s="116" t="s">
        <v>115</v>
      </c>
      <c r="B137" s="122"/>
      <c r="C137" s="25" t="s">
        <v>85</v>
      </c>
      <c r="D137" s="26">
        <v>1386.4</v>
      </c>
      <c r="E137" s="26">
        <v>1386.4</v>
      </c>
    </row>
    <row r="138" spans="1:6" ht="59.45" customHeight="1">
      <c r="A138" s="138" t="s">
        <v>116</v>
      </c>
      <c r="B138" s="140"/>
      <c r="C138" s="25" t="s">
        <v>226</v>
      </c>
      <c r="D138" s="26">
        <v>319.89999999999998</v>
      </c>
      <c r="E138" s="26">
        <v>319.89999999999998</v>
      </c>
    </row>
    <row r="139" spans="1:6" ht="93" customHeight="1">
      <c r="A139" s="146" t="s">
        <v>227</v>
      </c>
      <c r="B139" s="147"/>
      <c r="C139" s="25" t="s">
        <v>86</v>
      </c>
      <c r="D139" s="26">
        <v>6851.3</v>
      </c>
      <c r="E139" s="48">
        <v>6851.3</v>
      </c>
    </row>
    <row r="140" spans="1:6" ht="100.15" customHeight="1">
      <c r="A140" s="116" t="s">
        <v>228</v>
      </c>
      <c r="B140" s="117"/>
      <c r="C140" s="16" t="s">
        <v>87</v>
      </c>
      <c r="D140" s="26">
        <v>108319.2</v>
      </c>
      <c r="E140" s="48">
        <v>108548.6</v>
      </c>
    </row>
    <row r="141" spans="1:6" ht="61.9" customHeight="1">
      <c r="A141" s="116" t="s">
        <v>229</v>
      </c>
      <c r="B141" s="117"/>
      <c r="C141" s="16" t="s">
        <v>88</v>
      </c>
      <c r="D141" s="26">
        <v>29752.3</v>
      </c>
      <c r="E141" s="27">
        <v>29906.2</v>
      </c>
    </row>
    <row r="142" spans="1:6" ht="99" customHeight="1">
      <c r="A142" s="116" t="s">
        <v>230</v>
      </c>
      <c r="B142" s="117"/>
      <c r="C142" s="16" t="s">
        <v>89</v>
      </c>
      <c r="D142" s="26">
        <v>3600</v>
      </c>
      <c r="E142" s="26">
        <v>3424.5</v>
      </c>
    </row>
    <row r="143" spans="1:6" s="44" customFormat="1" ht="61.15" customHeight="1">
      <c r="A143" s="114" t="s">
        <v>232</v>
      </c>
      <c r="B143" s="122"/>
      <c r="C143" s="25" t="s">
        <v>231</v>
      </c>
      <c r="D143" s="26">
        <v>152.9</v>
      </c>
      <c r="E143" s="48">
        <v>152.9</v>
      </c>
    </row>
    <row r="144" spans="1:6" ht="25.9" customHeight="1">
      <c r="A144" s="138" t="s">
        <v>71</v>
      </c>
      <c r="B144" s="140"/>
      <c r="C144" s="16" t="s">
        <v>233</v>
      </c>
      <c r="D144" s="26">
        <v>0</v>
      </c>
      <c r="E144" s="27">
        <v>19.600000000000001</v>
      </c>
    </row>
    <row r="145" spans="1:5" s="44" customFormat="1" ht="41.45" customHeight="1">
      <c r="A145" s="114" t="s">
        <v>27</v>
      </c>
      <c r="B145" s="122"/>
      <c r="C145" s="31" t="s">
        <v>234</v>
      </c>
      <c r="D145" s="26">
        <v>0</v>
      </c>
      <c r="E145" s="26">
        <v>-190.1</v>
      </c>
    </row>
    <row r="146" spans="1:5" s="45" customFormat="1" ht="39.6" customHeight="1">
      <c r="A146" s="93" t="s">
        <v>30</v>
      </c>
      <c r="B146" s="102"/>
      <c r="C146" s="49">
        <v>792</v>
      </c>
      <c r="D146" s="24">
        <f>SUM(D147:D150)</f>
        <v>45020</v>
      </c>
      <c r="E146" s="24">
        <f>SUM(E147:E150)</f>
        <v>51684.4</v>
      </c>
    </row>
    <row r="147" spans="1:5" s="44" customFormat="1" ht="39.6" customHeight="1">
      <c r="A147" s="116" t="s">
        <v>20</v>
      </c>
      <c r="B147" s="122"/>
      <c r="C147" s="31" t="s">
        <v>98</v>
      </c>
      <c r="D147" s="26">
        <v>45020</v>
      </c>
      <c r="E147" s="26">
        <v>45020</v>
      </c>
    </row>
    <row r="148" spans="1:5" ht="35.450000000000003" customHeight="1">
      <c r="A148" s="136" t="s">
        <v>22</v>
      </c>
      <c r="B148" s="145"/>
      <c r="C148" s="31" t="s">
        <v>97</v>
      </c>
      <c r="D148" s="26">
        <v>0</v>
      </c>
      <c r="E148" s="26">
        <v>5858</v>
      </c>
    </row>
    <row r="149" spans="1:5" ht="39" customHeight="1">
      <c r="A149" s="114" t="s">
        <v>236</v>
      </c>
      <c r="B149" s="122"/>
      <c r="C149" s="31" t="s">
        <v>237</v>
      </c>
      <c r="D149" s="26">
        <v>0</v>
      </c>
      <c r="E149" s="48">
        <v>888.4</v>
      </c>
    </row>
    <row r="150" spans="1:5" ht="60" customHeight="1">
      <c r="A150" s="114" t="s">
        <v>27</v>
      </c>
      <c r="B150" s="122"/>
      <c r="C150" s="31" t="s">
        <v>235</v>
      </c>
      <c r="D150" s="26">
        <v>0</v>
      </c>
      <c r="E150" s="48">
        <v>-82</v>
      </c>
    </row>
    <row r="151" spans="1:5">
      <c r="A151" s="143" t="s">
        <v>36</v>
      </c>
      <c r="B151" s="144"/>
      <c r="C151" s="11"/>
      <c r="D151" s="32">
        <f>SUM(D146,D120,D106,D95,D89,D73,D62,D60,D58,D35,D26,D19,D15)</f>
        <v>556619.39999999991</v>
      </c>
      <c r="E151" s="32">
        <f>SUM(E146,E120,E106,E95,E89,E73,E62,E60,E58,E35,E26,E19,E15)</f>
        <v>571345.80000000005</v>
      </c>
    </row>
  </sheetData>
  <mergeCells count="146">
    <mergeCell ref="A139:B139"/>
    <mergeCell ref="A140:B140"/>
    <mergeCell ref="A141:B141"/>
    <mergeCell ref="A142:B142"/>
    <mergeCell ref="A133:B133"/>
    <mergeCell ref="A134:B134"/>
    <mergeCell ref="A135:B135"/>
    <mergeCell ref="A136:B136"/>
    <mergeCell ref="A137:B137"/>
    <mergeCell ref="A138:B138"/>
    <mergeCell ref="A150:B150"/>
    <mergeCell ref="A151:B151"/>
    <mergeCell ref="A143:B143"/>
    <mergeCell ref="A144:B144"/>
    <mergeCell ref="A145:B145"/>
    <mergeCell ref="A146:B146"/>
    <mergeCell ref="A149:B149"/>
    <mergeCell ref="A147:B147"/>
    <mergeCell ref="A148:B148"/>
    <mergeCell ref="A127:B127"/>
    <mergeCell ref="A128:B128"/>
    <mergeCell ref="A129:B129"/>
    <mergeCell ref="A130:B130"/>
    <mergeCell ref="A131:B131"/>
    <mergeCell ref="A132:B132"/>
    <mergeCell ref="A121:B121"/>
    <mergeCell ref="A122:B122"/>
    <mergeCell ref="A123:B123"/>
    <mergeCell ref="A124:B124"/>
    <mergeCell ref="A125:B125"/>
    <mergeCell ref="A126:B126"/>
    <mergeCell ref="A115:B115"/>
    <mergeCell ref="A116:B116"/>
    <mergeCell ref="A117:B117"/>
    <mergeCell ref="A118:B118"/>
    <mergeCell ref="A119:B119"/>
    <mergeCell ref="A120:B120"/>
    <mergeCell ref="A109:B109"/>
    <mergeCell ref="A110:B110"/>
    <mergeCell ref="A111:B111"/>
    <mergeCell ref="A112:B112"/>
    <mergeCell ref="A113:B113"/>
    <mergeCell ref="A114:B114"/>
    <mergeCell ref="A103:B103"/>
    <mergeCell ref="A104:B104"/>
    <mergeCell ref="A105:B105"/>
    <mergeCell ref="A106:B106"/>
    <mergeCell ref="A107:B107"/>
    <mergeCell ref="A108:B108"/>
    <mergeCell ref="A96:B96"/>
    <mergeCell ref="A97:B97"/>
    <mergeCell ref="A98:B98"/>
    <mergeCell ref="A99:B99"/>
    <mergeCell ref="A101:B101"/>
    <mergeCell ref="A102:B102"/>
    <mergeCell ref="A100:B100"/>
    <mergeCell ref="A90:B90"/>
    <mergeCell ref="A91:B91"/>
    <mergeCell ref="A92:B92"/>
    <mergeCell ref="A93:B93"/>
    <mergeCell ref="A94:B94"/>
    <mergeCell ref="A95:B95"/>
    <mergeCell ref="A84:B84"/>
    <mergeCell ref="A85:B85"/>
    <mergeCell ref="A86:B86"/>
    <mergeCell ref="A87:B87"/>
    <mergeCell ref="A88:B88"/>
    <mergeCell ref="A89:B89"/>
    <mergeCell ref="A78:B78"/>
    <mergeCell ref="A79:B79"/>
    <mergeCell ref="A80:B80"/>
    <mergeCell ref="A81:B81"/>
    <mergeCell ref="A82:B82"/>
    <mergeCell ref="A83:B83"/>
    <mergeCell ref="A71:B71"/>
    <mergeCell ref="A73:B73"/>
    <mergeCell ref="A74:B74"/>
    <mergeCell ref="A75:B75"/>
    <mergeCell ref="A76:B76"/>
    <mergeCell ref="A77:B77"/>
    <mergeCell ref="A72:B72"/>
    <mergeCell ref="A65:B65"/>
    <mergeCell ref="A66:B66"/>
    <mergeCell ref="A67:B67"/>
    <mergeCell ref="A68:B68"/>
    <mergeCell ref="A69:B69"/>
    <mergeCell ref="A70:B70"/>
    <mergeCell ref="A59:B59"/>
    <mergeCell ref="A60:B60"/>
    <mergeCell ref="A61:B61"/>
    <mergeCell ref="A62:B62"/>
    <mergeCell ref="A63:B63"/>
    <mergeCell ref="A64:B64"/>
    <mergeCell ref="A53:B53"/>
    <mergeCell ref="A54:B54"/>
    <mergeCell ref="A55:B55"/>
    <mergeCell ref="A56:B56"/>
    <mergeCell ref="A57:B57"/>
    <mergeCell ref="A58:B58"/>
    <mergeCell ref="A40:B40"/>
    <mergeCell ref="A47:B47"/>
    <mergeCell ref="A48:B48"/>
    <mergeCell ref="A49:B49"/>
    <mergeCell ref="A51:B51"/>
    <mergeCell ref="A52:B52"/>
    <mergeCell ref="A41:B41"/>
    <mergeCell ref="A42:B42"/>
    <mergeCell ref="A46:B46"/>
    <mergeCell ref="A45:B45"/>
    <mergeCell ref="A39:B39"/>
    <mergeCell ref="A18:B18"/>
    <mergeCell ref="A17:B17"/>
    <mergeCell ref="A16:B16"/>
    <mergeCell ref="A29:B29"/>
    <mergeCell ref="A26:B26"/>
    <mergeCell ref="A33:B33"/>
    <mergeCell ref="A34:B34"/>
    <mergeCell ref="D11:D13"/>
    <mergeCell ref="E11:E13"/>
    <mergeCell ref="A14:B14"/>
    <mergeCell ref="A35:B35"/>
    <mergeCell ref="A36:B36"/>
    <mergeCell ref="A15:B15"/>
    <mergeCell ref="A23:B23"/>
    <mergeCell ref="A21:B21"/>
    <mergeCell ref="A20:B20"/>
    <mergeCell ref="B2:E2"/>
    <mergeCell ref="B3:E3"/>
    <mergeCell ref="B4:E4"/>
    <mergeCell ref="A7:E9"/>
    <mergeCell ref="A10:B13"/>
    <mergeCell ref="A30:B30"/>
    <mergeCell ref="A27:B27"/>
    <mergeCell ref="A28:B28"/>
    <mergeCell ref="A25:B25"/>
    <mergeCell ref="D10:E10"/>
    <mergeCell ref="A43:B43"/>
    <mergeCell ref="A44:B44"/>
    <mergeCell ref="A50:B50"/>
    <mergeCell ref="A19:B19"/>
    <mergeCell ref="A22:B22"/>
    <mergeCell ref="A24:B24"/>
    <mergeCell ref="A31:B31"/>
    <mergeCell ref="A32:B32"/>
    <mergeCell ref="A37:B37"/>
    <mergeCell ref="A38:B38"/>
  </mergeCells>
  <printOptions horizontalCentered="1"/>
  <pageMargins left="0.98425196850393704" right="0.27559055118110237" top="0.23622047244094491" bottom="0.19685039370078741" header="0" footer="0"/>
  <pageSetup paperSize="9" scale="52" orientation="portrait" r:id="rId1"/>
  <colBreaks count="1" manualBreakCount="1">
    <brk id="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2023-2025</vt:lpstr>
      <vt:lpstr>'2023-2025'!Область_печати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2024-03-28T11:27:16Z</cp:lastPrinted>
  <dcterms:created xsi:type="dcterms:W3CDTF">2014-10-24T10:22:06Z</dcterms:created>
  <dcterms:modified xsi:type="dcterms:W3CDTF">2024-03-29T09:24:43Z</dcterms:modified>
</cp:coreProperties>
</file>